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j2-webserver\inetpub\Apps\IBS\Raw Data Import\"/>
    </mc:Choice>
  </mc:AlternateContent>
  <bookViews>
    <workbookView xWindow="0" yWindow="0" windowWidth="8460" windowHeight="3780" activeTab="2"/>
  </bookViews>
  <sheets>
    <sheet name="Chart of Acc. for IBS Import" sheetId="1" r:id="rId1"/>
    <sheet name="Control Codes Sheet" sheetId="2" r:id="rId2"/>
    <sheet name="Legend" sheetId="3" r:id="rId3"/>
  </sheets>
  <definedNames>
    <definedName name="ChartOfAcc">#REF!</definedName>
    <definedName name="ControlAcc">'Control Codes Sheet'!$A$1:$G$68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2" l="1"/>
  <c r="L39" i="2" s="1"/>
  <c r="I39" i="2"/>
  <c r="J39" i="2" s="1"/>
  <c r="H39" i="2"/>
  <c r="K38" i="2"/>
  <c r="L38" i="2" s="1"/>
  <c r="I38" i="2"/>
  <c r="J38" i="2" s="1"/>
  <c r="H38" i="2"/>
  <c r="K35" i="2"/>
  <c r="K34" i="2"/>
  <c r="K31" i="2"/>
  <c r="K30" i="2"/>
  <c r="K27" i="2"/>
  <c r="K26" i="2"/>
  <c r="K23" i="2"/>
  <c r="K22" i="2"/>
  <c r="K19" i="2"/>
  <c r="K16" i="2"/>
  <c r="K15" i="2"/>
  <c r="K14" i="2"/>
  <c r="K11" i="2"/>
  <c r="K10" i="2"/>
  <c r="K9" i="2"/>
  <c r="K8" i="2"/>
  <c r="K7" i="2"/>
  <c r="L7" i="2" s="1"/>
  <c r="K6" i="2"/>
  <c r="L6" i="2" s="1"/>
  <c r="K5" i="2"/>
  <c r="I35" i="2"/>
  <c r="I34" i="2"/>
  <c r="I31" i="2"/>
  <c r="I30" i="2"/>
  <c r="I27" i="2"/>
  <c r="I26" i="2"/>
  <c r="I23" i="2"/>
  <c r="I22" i="2"/>
  <c r="I19" i="2"/>
  <c r="I16" i="2"/>
  <c r="I15" i="2"/>
  <c r="I14" i="2"/>
  <c r="I11" i="2"/>
  <c r="J11" i="2" s="1"/>
  <c r="I10" i="2"/>
  <c r="J10" i="2" s="1"/>
  <c r="I9" i="2"/>
  <c r="I8" i="2"/>
  <c r="I7" i="2"/>
  <c r="J7" i="2" s="1"/>
  <c r="I6" i="2"/>
  <c r="J6" i="2" s="1"/>
  <c r="I5" i="2"/>
  <c r="J5" i="2"/>
  <c r="L5" i="2"/>
  <c r="L8" i="2"/>
  <c r="L9" i="2"/>
  <c r="L10" i="2"/>
  <c r="L11" i="2"/>
  <c r="K4" i="2"/>
  <c r="I4" i="2"/>
  <c r="F55" i="2" l="1"/>
  <c r="F59" i="2"/>
  <c r="F50" i="2"/>
  <c r="F49" i="2"/>
  <c r="F44" i="2"/>
  <c r="F43" i="2"/>
  <c r="F58" i="2"/>
  <c r="F54" i="2"/>
  <c r="F48" i="2"/>
  <c r="F42" i="2"/>
  <c r="H35" i="2"/>
  <c r="H34" i="2"/>
  <c r="H31" i="2"/>
  <c r="H30" i="2"/>
  <c r="H58" i="2"/>
  <c r="H27" i="2"/>
  <c r="H26" i="2"/>
  <c r="H23" i="2"/>
  <c r="H22" i="2"/>
  <c r="H19" i="2"/>
  <c r="H16" i="2"/>
  <c r="H15" i="2"/>
  <c r="H14" i="2"/>
  <c r="H11" i="2"/>
  <c r="H10" i="2"/>
  <c r="H9" i="2"/>
  <c r="H8" i="2"/>
  <c r="H7" i="2"/>
  <c r="H6" i="2"/>
  <c r="H5" i="2"/>
  <c r="H4" i="2"/>
  <c r="L35" i="2"/>
  <c r="J35" i="2"/>
  <c r="L34" i="2"/>
  <c r="J34" i="2"/>
  <c r="L31" i="2"/>
  <c r="J31" i="2"/>
  <c r="L30" i="2"/>
  <c r="J30" i="2"/>
  <c r="L27" i="2"/>
  <c r="J27" i="2"/>
  <c r="L26" i="2"/>
  <c r="J26" i="2"/>
  <c r="L23" i="2"/>
  <c r="J23" i="2"/>
  <c r="L22" i="2"/>
  <c r="J22" i="2"/>
  <c r="L19" i="2"/>
  <c r="J19" i="2"/>
  <c r="L16" i="2"/>
  <c r="J16" i="2"/>
  <c r="L15" i="2"/>
  <c r="J15" i="2"/>
  <c r="L14" i="2"/>
  <c r="J14" i="2"/>
  <c r="L4" i="2"/>
  <c r="J4" i="2"/>
  <c r="K43" i="2" l="1"/>
  <c r="L43" i="2" s="1"/>
  <c r="I43" i="2"/>
  <c r="J48" i="2"/>
  <c r="I48" i="2"/>
  <c r="K48" i="2"/>
  <c r="L48" i="2" s="1"/>
  <c r="K44" i="2"/>
  <c r="L44" i="2" s="1"/>
  <c r="I44" i="2"/>
  <c r="K59" i="2"/>
  <c r="I59" i="2"/>
  <c r="J59" i="2" s="1"/>
  <c r="L54" i="2"/>
  <c r="K54" i="2"/>
  <c r="I54" i="2"/>
  <c r="I49" i="2"/>
  <c r="K49" i="2"/>
  <c r="I42" i="2"/>
  <c r="K42" i="2"/>
  <c r="L42" i="2" s="1"/>
  <c r="L57" i="2"/>
  <c r="I58" i="2"/>
  <c r="K58" i="2"/>
  <c r="K50" i="2"/>
  <c r="I50" i="2"/>
  <c r="J50" i="2" s="1"/>
  <c r="I55" i="2"/>
  <c r="K55" i="2"/>
  <c r="L55" i="2" s="1"/>
  <c r="H55" i="2"/>
  <c r="J55" i="2"/>
  <c r="H59" i="2"/>
  <c r="H50" i="2"/>
  <c r="J49" i="2"/>
  <c r="H49" i="2"/>
  <c r="H44" i="2"/>
  <c r="J44" i="2"/>
  <c r="H48" i="2"/>
  <c r="J42" i="2"/>
  <c r="H42" i="2"/>
  <c r="J58" i="2"/>
  <c r="H43" i="2"/>
  <c r="J43" i="2"/>
  <c r="J54" i="2"/>
  <c r="H54" i="2"/>
</calcChain>
</file>

<file path=xl/sharedStrings.xml><?xml version="1.0" encoding="utf-8"?>
<sst xmlns="http://schemas.openxmlformats.org/spreadsheetml/2006/main" count="860" uniqueCount="386">
  <si>
    <t>Code</t>
  </si>
  <si>
    <t>Currency</t>
  </si>
  <si>
    <t>Status</t>
  </si>
  <si>
    <t>Filters</t>
  </si>
  <si>
    <t>Code Analysis</t>
  </si>
  <si>
    <t>Description</t>
  </si>
  <si>
    <t>Category</t>
  </si>
  <si>
    <t>Group</t>
  </si>
  <si>
    <t>Tax Code</t>
  </si>
  <si>
    <t>Group with Parent</t>
  </si>
  <si>
    <t>Nominal Group</t>
  </si>
  <si>
    <t>Type</t>
  </si>
  <si>
    <t>Back-Link</t>
  </si>
  <si>
    <t>Sort Code 1</t>
  </si>
  <si>
    <t>Sort Code 2</t>
  </si>
  <si>
    <t>Sort Code 3</t>
  </si>
  <si>
    <t>Sort Code 4</t>
  </si>
  <si>
    <t>Issue Bar-Code</t>
  </si>
  <si>
    <t>Bar-Code Format</t>
  </si>
  <si>
    <t>EUR</t>
  </si>
  <si>
    <t>CA01</t>
  </si>
  <si>
    <t>CA02</t>
  </si>
  <si>
    <t>CA02001</t>
  </si>
  <si>
    <t>CA03</t>
  </si>
  <si>
    <t>CA0301</t>
  </si>
  <si>
    <t>CA0301001</t>
  </si>
  <si>
    <t>CA0301002</t>
  </si>
  <si>
    <t>CA0302</t>
  </si>
  <si>
    <t>CA0302001</t>
  </si>
  <si>
    <t>CA04</t>
  </si>
  <si>
    <t>CA04001</t>
  </si>
  <si>
    <t>CA04002</t>
  </si>
  <si>
    <t>CA04003</t>
  </si>
  <si>
    <t>CA05</t>
  </si>
  <si>
    <t>CA05001</t>
  </si>
  <si>
    <t>CA05002</t>
  </si>
  <si>
    <t>CA06</t>
  </si>
  <si>
    <t>CA06001</t>
  </si>
  <si>
    <t>CA06002</t>
  </si>
  <si>
    <t>CL01</t>
  </si>
  <si>
    <t>CL02</t>
  </si>
  <si>
    <t>CL02001</t>
  </si>
  <si>
    <t>CL03</t>
  </si>
  <si>
    <t>CL0301</t>
  </si>
  <si>
    <t>CL0301001</t>
  </si>
  <si>
    <t>CL0301002</t>
  </si>
  <si>
    <t>CL0302</t>
  </si>
  <si>
    <t>CL0302001</t>
  </si>
  <si>
    <t>CL04</t>
  </si>
  <si>
    <t>CL04001</t>
  </si>
  <si>
    <t>CL04002</t>
  </si>
  <si>
    <t>CL05</t>
  </si>
  <si>
    <t>CL05001</t>
  </si>
  <si>
    <t>CL06</t>
  </si>
  <si>
    <t>CL06001</t>
  </si>
  <si>
    <t>DE01</t>
  </si>
  <si>
    <t>DE01001</t>
  </si>
  <si>
    <t>DE01002</t>
  </si>
  <si>
    <t>DE02</t>
  </si>
  <si>
    <t>DE02001</t>
  </si>
  <si>
    <t>DE03</t>
  </si>
  <si>
    <t>DE03001</t>
  </si>
  <si>
    <t>DE04</t>
  </si>
  <si>
    <t>DE04001</t>
  </si>
  <si>
    <t>DE05</t>
  </si>
  <si>
    <t>DE05001</t>
  </si>
  <si>
    <t>DE05002</t>
  </si>
  <si>
    <t>DE06</t>
  </si>
  <si>
    <t>DE06001</t>
  </si>
  <si>
    <t>DE99</t>
  </si>
  <si>
    <t>DE99001</t>
  </si>
  <si>
    <t>EQ01</t>
  </si>
  <si>
    <t>EQ01001</t>
  </si>
  <si>
    <t>EQ02</t>
  </si>
  <si>
    <t>EQ02001</t>
  </si>
  <si>
    <t>EQ03</t>
  </si>
  <si>
    <t>EQ03001</t>
  </si>
  <si>
    <t>FA01</t>
  </si>
  <si>
    <t>FA01001</t>
  </si>
  <si>
    <t>FA01002</t>
  </si>
  <si>
    <t>FA01003</t>
  </si>
  <si>
    <t>FA01004</t>
  </si>
  <si>
    <t>FA01005</t>
  </si>
  <si>
    <t>FA01006</t>
  </si>
  <si>
    <t>FA01007</t>
  </si>
  <si>
    <t>FA01008</t>
  </si>
  <si>
    <t>FA01009</t>
  </si>
  <si>
    <t>FA01010</t>
  </si>
  <si>
    <t>FA01011</t>
  </si>
  <si>
    <t>OH01</t>
  </si>
  <si>
    <t>OH01001</t>
  </si>
  <si>
    <t>OH01002</t>
  </si>
  <si>
    <t>OH01003</t>
  </si>
  <si>
    <t>OH01004</t>
  </si>
  <si>
    <t>OH02</t>
  </si>
  <si>
    <t>OH02001</t>
  </si>
  <si>
    <t>OH02002</t>
  </si>
  <si>
    <t>OH02003</t>
  </si>
  <si>
    <t>OH02004</t>
  </si>
  <si>
    <t>OH03</t>
  </si>
  <si>
    <t>OH03001</t>
  </si>
  <si>
    <t>OH03002</t>
  </si>
  <si>
    <t>OH04</t>
  </si>
  <si>
    <t>OH04001</t>
  </si>
  <si>
    <t>OH04002</t>
  </si>
  <si>
    <t>OH05</t>
  </si>
  <si>
    <t>OH05001</t>
  </si>
  <si>
    <t>OH05002</t>
  </si>
  <si>
    <t>OH06</t>
  </si>
  <si>
    <t>OH06001</t>
  </si>
  <si>
    <t>OH07</t>
  </si>
  <si>
    <t>OH07001</t>
  </si>
  <si>
    <t>OH08</t>
  </si>
  <si>
    <t>OH08001</t>
  </si>
  <si>
    <t>OH08002</t>
  </si>
  <si>
    <t>OH09</t>
  </si>
  <si>
    <t>OH09001</t>
  </si>
  <si>
    <t>OH10</t>
  </si>
  <si>
    <t>OH10001</t>
  </si>
  <si>
    <t>OH10002</t>
  </si>
  <si>
    <t>OH10003</t>
  </si>
  <si>
    <t>OH11</t>
  </si>
  <si>
    <t>OH11001</t>
  </si>
  <si>
    <t>OH11002</t>
  </si>
  <si>
    <t>OH12</t>
  </si>
  <si>
    <t>OH12001</t>
  </si>
  <si>
    <t>OH12002</t>
  </si>
  <si>
    <t>OH12003</t>
  </si>
  <si>
    <t>OH12004</t>
  </si>
  <si>
    <t>OH13</t>
  </si>
  <si>
    <t>OH13001</t>
  </si>
  <si>
    <t>OH13002</t>
  </si>
  <si>
    <t>OH13003</t>
  </si>
  <si>
    <t>OH14</t>
  </si>
  <si>
    <t>OH14001</t>
  </si>
  <si>
    <t>OH14002</t>
  </si>
  <si>
    <t>OH99</t>
  </si>
  <si>
    <t>OH99001</t>
  </si>
  <si>
    <t>SL01</t>
  </si>
  <si>
    <t>SL01001</t>
  </si>
  <si>
    <t>SL01002</t>
  </si>
  <si>
    <t>SL02</t>
  </si>
  <si>
    <t>SL02001</t>
  </si>
  <si>
    <t xml:space="preserve">Insurance                  </t>
  </si>
  <si>
    <t>Training Expenses</t>
  </si>
  <si>
    <t xml:space="preserve">Staff Training             </t>
  </si>
  <si>
    <t>Travel &amp; Accomodation</t>
  </si>
  <si>
    <t>Travel Expenses</t>
  </si>
  <si>
    <t>Accommodation Expenses</t>
  </si>
  <si>
    <t xml:space="preserve">Other Office Expenses      </t>
  </si>
  <si>
    <t>Bank Charges &amp; Interest</t>
  </si>
  <si>
    <t xml:space="preserve">Bank Charges               </t>
  </si>
  <si>
    <t xml:space="preserve">Interest Received          </t>
  </si>
  <si>
    <t xml:space="preserve">Interest Paid              </t>
  </si>
  <si>
    <t>Discounts Recv'd &amp; Given</t>
  </si>
  <si>
    <t xml:space="preserve">Discounts Given            </t>
  </si>
  <si>
    <t xml:space="preserve">Discounts Received         </t>
  </si>
  <si>
    <t xml:space="preserve">Bad Debts / Write Offs/Rounding/O &amp; U </t>
  </si>
  <si>
    <t>Sales Led. Write Offs Bad Debts</t>
  </si>
  <si>
    <t>Purch. Led. Write Offs Bad Debts</t>
  </si>
  <si>
    <t>Rounding</t>
  </si>
  <si>
    <t>Overs &amp; Unders</t>
  </si>
  <si>
    <t>Vehicle Expenses</t>
  </si>
  <si>
    <t>Vehicle Repairs &amp; Maintenance</t>
  </si>
  <si>
    <t xml:space="preserve">Vehicle Insurance &amp; Licences   </t>
  </si>
  <si>
    <t>Fuel</t>
  </si>
  <si>
    <t>Plant &amp; Machinery Expenses</t>
  </si>
  <si>
    <t xml:space="preserve">P &amp; M Rent   </t>
  </si>
  <si>
    <t xml:space="preserve">P &amp; M Repairs &amp; Maintenance    </t>
  </si>
  <si>
    <t>Suspense Account</t>
  </si>
  <si>
    <t>Suspense Account Adjs.</t>
  </si>
  <si>
    <t>Sales Income</t>
  </si>
  <si>
    <t>Sales Group 1</t>
  </si>
  <si>
    <t>Sales Group 2</t>
  </si>
  <si>
    <t xml:space="preserve">Other Income               </t>
  </si>
  <si>
    <t xml:space="preserve">Other Income Adj.          </t>
  </si>
  <si>
    <t>J</t>
  </si>
  <si>
    <t>H</t>
  </si>
  <si>
    <t>I</t>
  </si>
  <si>
    <t>C</t>
  </si>
  <si>
    <t>D</t>
  </si>
  <si>
    <t>A</t>
  </si>
  <si>
    <t>G</t>
  </si>
  <si>
    <t>M</t>
  </si>
  <si>
    <t>O</t>
  </si>
  <si>
    <t>N</t>
  </si>
  <si>
    <t>P</t>
  </si>
  <si>
    <t>E</t>
  </si>
  <si>
    <t>Debtors Control (Sales)</t>
  </si>
  <si>
    <t xml:space="preserve">All Prepayments                </t>
  </si>
  <si>
    <t>Prepayments No 1</t>
  </si>
  <si>
    <t>Cash Control</t>
  </si>
  <si>
    <t>Petty Cash</t>
  </si>
  <si>
    <t>Petty Cash at Office</t>
  </si>
  <si>
    <t>Cash Float in Shop</t>
  </si>
  <si>
    <t>Cash Income Control</t>
  </si>
  <si>
    <t>Cash Income Control Adj.</t>
  </si>
  <si>
    <t xml:space="preserve">All Banks            </t>
  </si>
  <si>
    <t>€ Overdraft</t>
  </si>
  <si>
    <t>Local Bank …………….</t>
  </si>
  <si>
    <t>Stock Control</t>
  </si>
  <si>
    <t>Stock Control Group 1</t>
  </si>
  <si>
    <t>Stock Control Group 2</t>
  </si>
  <si>
    <t>Work In Progress</t>
  </si>
  <si>
    <t>WIP Group 1</t>
  </si>
  <si>
    <t>WIP Group 2</t>
  </si>
  <si>
    <t>Creditors Control (Purchases)</t>
  </si>
  <si>
    <t xml:space="preserve">All Accruals                   </t>
  </si>
  <si>
    <t>Accruals No 1</t>
  </si>
  <si>
    <t>Short Term Loans</t>
  </si>
  <si>
    <t xml:space="preserve">Bank Loans                    </t>
  </si>
  <si>
    <t>Bank Loan No 1</t>
  </si>
  <si>
    <t>Bank Loan No 2</t>
  </si>
  <si>
    <t>Private Loans</t>
  </si>
  <si>
    <t>Private Loan No 1</t>
  </si>
  <si>
    <t>VAT Control</t>
  </si>
  <si>
    <t>VAT Sales Control</t>
  </si>
  <si>
    <t>VAT Purchases Control</t>
  </si>
  <si>
    <t>Offsets Account</t>
  </si>
  <si>
    <t>Offsets Account Adj.</t>
  </si>
  <si>
    <t>Corporate Taxation</t>
  </si>
  <si>
    <t>Corporate Taxation Adj.</t>
  </si>
  <si>
    <t>Cost Of Goods Sold</t>
  </si>
  <si>
    <t>COGS Group 1</t>
  </si>
  <si>
    <t>COGS Group 2</t>
  </si>
  <si>
    <t>Stock Suspense</t>
  </si>
  <si>
    <t>Stock Suspense Adj.</t>
  </si>
  <si>
    <t>Importation Expes Control</t>
  </si>
  <si>
    <t>Importation Expes Control Adj.</t>
  </si>
  <si>
    <t>Exchange Difference</t>
  </si>
  <si>
    <t>Exchange Difference Adj.</t>
  </si>
  <si>
    <t xml:space="preserve">Promotional Costs          </t>
  </si>
  <si>
    <t xml:space="preserve">Advertising                </t>
  </si>
  <si>
    <t xml:space="preserve">Entertainment              </t>
  </si>
  <si>
    <t>Stock Purchases</t>
  </si>
  <si>
    <t>Stock Purchases Adj.</t>
  </si>
  <si>
    <t xml:space="preserve">Other Direct Costs         </t>
  </si>
  <si>
    <t>Equity</t>
  </si>
  <si>
    <t xml:space="preserve">Share Captal               </t>
  </si>
  <si>
    <t xml:space="preserve">Reserves    </t>
  </si>
  <si>
    <t>Reserves ……..</t>
  </si>
  <si>
    <t>Profits &amp; Loss</t>
  </si>
  <si>
    <t>Period Profit</t>
  </si>
  <si>
    <t>Fixed Assets</t>
  </si>
  <si>
    <t xml:space="preserve">Land and Buildings         </t>
  </si>
  <si>
    <t xml:space="preserve">Office Equipment           </t>
  </si>
  <si>
    <t>Fixtures &amp; Fittings</t>
  </si>
  <si>
    <t>Computer Equipment</t>
  </si>
  <si>
    <t xml:space="preserve">Motor Vehicles             </t>
  </si>
  <si>
    <t>Plant &amp; Machinery</t>
  </si>
  <si>
    <t xml:space="preserve">Dep'n Office Equip         </t>
  </si>
  <si>
    <t xml:space="preserve">Dep'n Fixtures &amp; Fittings         </t>
  </si>
  <si>
    <t>Dep'n Computer Equipment</t>
  </si>
  <si>
    <t xml:space="preserve">Dep'n Vehicles             </t>
  </si>
  <si>
    <t>Dep'n Plant &amp; Machinery</t>
  </si>
  <si>
    <t>Employment Costs</t>
  </si>
  <si>
    <t xml:space="preserve">Salaries &amp; Wages           </t>
  </si>
  <si>
    <t>Employer NI Contributions</t>
  </si>
  <si>
    <t>Employee NI Contributions</t>
  </si>
  <si>
    <t>PAYE</t>
  </si>
  <si>
    <t>Professional Fees</t>
  </si>
  <si>
    <t>Audit Fees</t>
  </si>
  <si>
    <t xml:space="preserve">Consultancy Fees           </t>
  </si>
  <si>
    <t>Accountancy  Fees</t>
  </si>
  <si>
    <t xml:space="preserve">Legal &amp; Professional       </t>
  </si>
  <si>
    <t>Communication Expenses</t>
  </si>
  <si>
    <t xml:space="preserve">Telephone                  </t>
  </si>
  <si>
    <t xml:space="preserve">Postage                    </t>
  </si>
  <si>
    <t>Premises Expenses</t>
  </si>
  <si>
    <t xml:space="preserve">Rent &amp; Rates               </t>
  </si>
  <si>
    <t xml:space="preserve">Property Repairs &amp; Maintenance    </t>
  </si>
  <si>
    <t>Stationery &amp; Printing</t>
  </si>
  <si>
    <t xml:space="preserve">Stationery                 </t>
  </si>
  <si>
    <t>Printing</t>
  </si>
  <si>
    <t>Insurances</t>
  </si>
  <si>
    <t>Nominal Control Accounts</t>
  </si>
  <si>
    <t>Security, Setup, Nominal, Genaral Nom. Acc.</t>
  </si>
  <si>
    <t>Code/Suggestion</t>
  </si>
  <si>
    <t>Default Bank Acc</t>
  </si>
  <si>
    <t>A,B,D,F</t>
  </si>
  <si>
    <t>3</t>
  </si>
  <si>
    <t></t>
  </si>
  <si>
    <t>Deposit Control</t>
  </si>
  <si>
    <t>A,D,F</t>
  </si>
  <si>
    <t>1,2,3</t>
  </si>
  <si>
    <t>‚</t>
  </si>
  <si>
    <t>J,K</t>
  </si>
  <si>
    <t>Offsets</t>
  </si>
  <si>
    <t>&lt;Any&gt;</t>
  </si>
  <si>
    <t>Suspense</t>
  </si>
  <si>
    <t>Sales Write-Offs</t>
  </si>
  <si>
    <t>H,I,J,K</t>
  </si>
  <si>
    <t>Purchases Write-Offs</t>
  </si>
  <si>
    <t>Security, Setup, Nominal, Stock Nom. Acc.</t>
  </si>
  <si>
    <t>J,K,O</t>
  </si>
  <si>
    <t>Default Stock WIP</t>
  </si>
  <si>
    <t>D,F</t>
  </si>
  <si>
    <t>Import Expense Ctrl.</t>
  </si>
  <si>
    <t>Security, Setup, Nominal, Multi Currency</t>
  </si>
  <si>
    <t>Exchange Control</t>
  </si>
  <si>
    <t>General, VAT Codes, Details</t>
  </si>
  <si>
    <t>VAT Ctrl. Acc.</t>
  </si>
  <si>
    <t>M,D</t>
  </si>
  <si>
    <t>Sales</t>
  </si>
  <si>
    <t>Purchases</t>
  </si>
  <si>
    <t>Stocks, Stock Card, Details, General</t>
  </si>
  <si>
    <t>Sales, Transactions</t>
  </si>
  <si>
    <t>Transaction Line</t>
  </si>
  <si>
    <t>H,I</t>
  </si>
  <si>
    <t>Purchases, Transactions</t>
  </si>
  <si>
    <t>Bank Book</t>
  </si>
  <si>
    <t>J,K,O,D</t>
  </si>
  <si>
    <t>Sales, Receipts</t>
  </si>
  <si>
    <t>Purchases, Payments</t>
  </si>
  <si>
    <t>Items &amp; Services, Items &amp; Services, Details, Sales / Purchases</t>
  </si>
  <si>
    <t>Income Account</t>
  </si>
  <si>
    <t>Expense Account</t>
  </si>
  <si>
    <t>Sales, Clients, Details, Details</t>
  </si>
  <si>
    <t>Debtors' Control</t>
  </si>
  <si>
    <t>1,2</t>
  </si>
  <si>
    <t>Discounts</t>
  </si>
  <si>
    <t>J,K,H,I</t>
  </si>
  <si>
    <t>Given</t>
  </si>
  <si>
    <t>Purchases, Suppliers, Details, Details</t>
  </si>
  <si>
    <t>Creditors' Control</t>
  </si>
  <si>
    <t>Received</t>
  </si>
  <si>
    <t>Nominal, Journal Entry</t>
  </si>
  <si>
    <t>These items use by default the Bank Book found in Security, Setup, Nominal,Accounts and can be changed</t>
  </si>
  <si>
    <t>These items use by default the Bank Book found in Security, Setup, Nominal,Accounts for the local workstation or the General Application Setup, but cannot be changed</t>
  </si>
  <si>
    <t>This option is not editable</t>
  </si>
  <si>
    <t>CA</t>
  </si>
  <si>
    <t>Current Assets</t>
  </si>
  <si>
    <t>CL</t>
  </si>
  <si>
    <t>Current Liabilities</t>
  </si>
  <si>
    <t>DE</t>
  </si>
  <si>
    <t>Direct Expenses</t>
  </si>
  <si>
    <t>EQ</t>
  </si>
  <si>
    <t>FA</t>
  </si>
  <si>
    <t>LT</t>
  </si>
  <si>
    <t>Long Term Liability</t>
  </si>
  <si>
    <t>OH</t>
  </si>
  <si>
    <t>Overheads</t>
  </si>
  <si>
    <t>SL</t>
  </si>
  <si>
    <t>Nominal Accounts in this colour are Category Total Accounts</t>
  </si>
  <si>
    <t>Nominal Accounts in this colour are Sub Category Total Accounts</t>
  </si>
  <si>
    <t>Nominal Accounts in this colour are the Posting Accounts</t>
  </si>
  <si>
    <t>Green Background</t>
  </si>
  <si>
    <t>Control accounts required by system of which can be more the one.</t>
  </si>
  <si>
    <t>Yellow Background</t>
  </si>
  <si>
    <t>Control accounts required by system of which can be only one.</t>
  </si>
  <si>
    <t>Groups</t>
  </si>
  <si>
    <t>Bal.Sh.</t>
  </si>
  <si>
    <t>P&amp;L</t>
  </si>
  <si>
    <t>Cash Flow</t>
  </si>
  <si>
    <t>Budget</t>
  </si>
  <si>
    <t>Bank</t>
  </si>
  <si>
    <t>ü</t>
  </si>
  <si>
    <t>B</t>
  </si>
  <si>
    <t>Credit Card</t>
  </si>
  <si>
    <t>Accounts Receivable</t>
  </si>
  <si>
    <t>Other Current Asset</t>
  </si>
  <si>
    <t>Fixed Asset</t>
  </si>
  <si>
    <t>F</t>
  </si>
  <si>
    <t>Other Asset</t>
  </si>
  <si>
    <t>Accounts Payable</t>
  </si>
  <si>
    <t>Income</t>
  </si>
  <si>
    <t>Other Income</t>
  </si>
  <si>
    <t>Expense</t>
  </si>
  <si>
    <t>K</t>
  </si>
  <si>
    <t>Other Expense</t>
  </si>
  <si>
    <t>L</t>
  </si>
  <si>
    <t>Other Current Liability</t>
  </si>
  <si>
    <t>Cost of Goods Sold</t>
  </si>
  <si>
    <t>Retained Profits</t>
  </si>
  <si>
    <t>Z</t>
  </si>
  <si>
    <t>Profit for the Period</t>
  </si>
  <si>
    <t>(Used only by System)</t>
  </si>
  <si>
    <t>Debtor's Control</t>
  </si>
  <si>
    <t>or</t>
  </si>
  <si>
    <t>Q</t>
  </si>
  <si>
    <t>R</t>
  </si>
  <si>
    <t>Cash</t>
  </si>
  <si>
    <t>S</t>
  </si>
  <si>
    <t>Current Liability</t>
  </si>
  <si>
    <t>Printing Order</t>
  </si>
  <si>
    <t>Code Prefix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</si>
</sst>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name val="Arial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2"/>
      <color indexed="46"/>
      <name val="Arial"/>
      <family val="2"/>
    </font>
    <font>
      <sz val="12"/>
      <name val="Arial"/>
      <family val="2"/>
    </font>
    <font>
      <sz val="10"/>
      <name val="Arial"/>
    </font>
    <font>
      <b/>
      <i/>
      <u/>
      <sz val="18"/>
      <name val="Arial"/>
      <family val="2"/>
    </font>
    <font>
      <sz val="10"/>
      <name val="Wingdings"/>
      <charset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Courier New"/>
      <family val="3"/>
    </font>
    <font>
      <b/>
      <sz val="10"/>
      <color indexed="10"/>
      <name val="Arial"/>
      <family val="2"/>
    </font>
    <font>
      <i/>
      <sz val="10"/>
      <name val="Courier New"/>
      <family val="3"/>
    </font>
    <font>
      <sz val="12"/>
      <color indexed="14"/>
      <name val="Arial"/>
      <family val="2"/>
    </font>
    <font>
      <b/>
      <u/>
      <sz val="14"/>
      <name val="Courier New"/>
      <family val="3"/>
    </font>
    <font>
      <b/>
      <sz val="10"/>
      <name val="Courier New"/>
      <family val="3"/>
    </font>
    <font>
      <b/>
      <i/>
      <sz val="10"/>
      <name val="Courier New"/>
      <family val="3"/>
    </font>
    <font>
      <i/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</cellStyleXfs>
  <cellXfs count="61">
    <xf numFmtId="0" fontId="0" fillId="0" borderId="0" xfId="0"/>
    <xf numFmtId="49" fontId="0" fillId="0" borderId="0" xfId="0" applyNumberFormat="1"/>
    <xf numFmtId="49" fontId="0" fillId="2" borderId="0" xfId="0" applyNumberFormat="1" applyFill="1" applyAlignment="1">
      <alignment wrapText="1"/>
    </xf>
    <xf numFmtId="0" fontId="0" fillId="0" borderId="0" xfId="0" applyAlignment="1">
      <alignment wrapText="1"/>
    </xf>
    <xf numFmtId="0" fontId="2" fillId="0" borderId="0" xfId="1" applyFont="1" applyFill="1" applyBorder="1"/>
    <xf numFmtId="0" fontId="3" fillId="0" borderId="0" xfId="1" applyFont="1" applyFill="1" applyBorder="1"/>
    <xf numFmtId="0" fontId="4" fillId="0" borderId="0" xfId="1" applyFont="1" applyFill="1" applyBorder="1"/>
    <xf numFmtId="0" fontId="5" fillId="0" borderId="0" xfId="1" applyFont="1" applyFill="1" applyBorder="1"/>
    <xf numFmtId="0" fontId="3" fillId="0" borderId="0" xfId="1" applyFont="1" applyFill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9" fillId="3" borderId="0" xfId="3" applyFont="1" applyFill="1" applyProtection="1">
      <protection locked="0"/>
    </xf>
    <xf numFmtId="0" fontId="9" fillId="3" borderId="0" xfId="3" applyFont="1" applyFill="1" applyBorder="1" applyProtection="1">
      <protection locked="0"/>
    </xf>
    <xf numFmtId="0" fontId="10" fillId="0" borderId="0" xfId="4" applyFont="1" applyAlignment="1">
      <alignment horizontal="center"/>
    </xf>
    <xf numFmtId="0" fontId="10" fillId="0" borderId="0" xfId="4" applyFont="1"/>
    <xf numFmtId="0" fontId="1" fillId="0" borderId="0" xfId="4"/>
    <xf numFmtId="0" fontId="1" fillId="0" borderId="0" xfId="4" applyAlignment="1">
      <alignment horizontal="center"/>
    </xf>
    <xf numFmtId="0" fontId="2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0" fontId="5" fillId="0" borderId="0" xfId="4" applyFont="1" applyAlignment="1">
      <alignment horizontal="left"/>
    </xf>
    <xf numFmtId="0" fontId="1" fillId="5" borderId="0" xfId="4" applyFill="1" applyAlignment="1">
      <alignment horizontal="center"/>
    </xf>
    <xf numFmtId="0" fontId="1" fillId="3" borderId="0" xfId="4" applyFill="1" applyAlignment="1">
      <alignment horizontal="center"/>
    </xf>
    <xf numFmtId="0" fontId="15" fillId="0" borderId="0" xfId="4" applyFont="1" applyAlignment="1">
      <alignment horizontal="justify"/>
    </xf>
    <xf numFmtId="0" fontId="16" fillId="0" borderId="0" xfId="4" applyFont="1" applyAlignment="1">
      <alignment horizontal="center"/>
    </xf>
    <xf numFmtId="0" fontId="11" fillId="0" borderId="0" xfId="4" applyFont="1" applyAlignment="1">
      <alignment horizontal="justify"/>
    </xf>
    <xf numFmtId="0" fontId="8" fillId="0" borderId="0" xfId="4" applyFont="1" applyAlignment="1">
      <alignment horizontal="center"/>
    </xf>
    <xf numFmtId="0" fontId="17" fillId="0" borderId="0" xfId="4" applyFont="1" applyAlignment="1">
      <alignment horizontal="justify"/>
    </xf>
    <xf numFmtId="0" fontId="17" fillId="0" borderId="0" xfId="4" applyFont="1" applyAlignment="1">
      <alignment horizontal="center"/>
    </xf>
    <xf numFmtId="0" fontId="7" fillId="0" borderId="0" xfId="2" applyFont="1" applyProtection="1"/>
    <xf numFmtId="0" fontId="6" fillId="0" borderId="0" xfId="2" applyFont="1" applyProtection="1"/>
    <xf numFmtId="0" fontId="6" fillId="0" borderId="0" xfId="2" applyProtection="1"/>
    <xf numFmtId="0" fontId="8" fillId="0" borderId="0" xfId="2" applyFont="1" applyProtection="1"/>
    <xf numFmtId="0" fontId="9" fillId="0" borderId="0" xfId="2" applyFont="1" applyProtection="1"/>
    <xf numFmtId="0" fontId="10" fillId="0" borderId="0" xfId="2" applyFont="1" applyProtection="1"/>
    <xf numFmtId="0" fontId="11" fillId="0" borderId="0" xfId="2" applyFont="1" applyProtection="1"/>
    <xf numFmtId="0" fontId="11" fillId="0" borderId="0" xfId="2" quotePrefix="1" applyFont="1" applyProtection="1"/>
    <xf numFmtId="0" fontId="12" fillId="0" borderId="0" xfId="2" applyFont="1" applyProtection="1"/>
    <xf numFmtId="0" fontId="13" fillId="0" borderId="0" xfId="2" applyFont="1" applyProtection="1"/>
    <xf numFmtId="0" fontId="8" fillId="0" borderId="0" xfId="2" applyFont="1" applyFill="1" applyProtection="1"/>
    <xf numFmtId="0" fontId="6" fillId="0" borderId="0" xfId="2" applyFill="1" applyProtection="1"/>
    <xf numFmtId="0" fontId="11" fillId="0" borderId="0" xfId="2" applyFont="1" applyFill="1" applyProtection="1"/>
    <xf numFmtId="0" fontId="13" fillId="0" borderId="0" xfId="2" applyFont="1" applyFill="1" applyProtection="1"/>
    <xf numFmtId="0" fontId="6" fillId="0" borderId="0" xfId="2" applyFont="1" applyFill="1" applyProtection="1"/>
    <xf numFmtId="0" fontId="9" fillId="6" borderId="0" xfId="3" applyFont="1" applyFill="1" applyProtection="1"/>
    <xf numFmtId="0" fontId="6" fillId="6" borderId="0" xfId="2" applyFill="1" applyProtection="1"/>
    <xf numFmtId="0" fontId="6" fillId="6" borderId="0" xfId="2" applyFont="1" applyFill="1" applyProtection="1"/>
    <xf numFmtId="0" fontId="12" fillId="6" borderId="0" xfId="2" applyFont="1" applyFill="1" applyProtection="1"/>
    <xf numFmtId="0" fontId="19" fillId="4" borderId="0" xfId="2" applyFont="1" applyFill="1" applyProtection="1"/>
    <xf numFmtId="0" fontId="19" fillId="6" borderId="0" xfId="3" applyFont="1" applyFill="1" applyProtection="1"/>
    <xf numFmtId="0" fontId="9" fillId="4" borderId="0" xfId="2" applyFont="1" applyFill="1" applyProtection="1"/>
    <xf numFmtId="0" fontId="9" fillId="6" borderId="0" xfId="2" applyFont="1" applyFill="1" applyProtection="1"/>
    <xf numFmtId="0" fontId="6" fillId="4" borderId="0" xfId="2" applyFill="1" applyProtection="1"/>
    <xf numFmtId="0" fontId="8" fillId="0" borderId="0" xfId="2" applyFont="1" applyAlignment="1" applyProtection="1">
      <alignment vertical="top"/>
    </xf>
    <xf numFmtId="0" fontId="6" fillId="0" borderId="0" xfId="2" applyAlignment="1" applyProtection="1">
      <alignment wrapText="1"/>
    </xf>
    <xf numFmtId="0" fontId="8" fillId="4" borderId="0" xfId="2" applyFont="1" applyFill="1" applyAlignment="1" applyProtection="1">
      <alignment vertical="top"/>
    </xf>
    <xf numFmtId="0" fontId="18" fillId="0" borderId="0" xfId="2" applyFont="1" applyAlignment="1" applyProtection="1">
      <alignment horizontal="center" vertical="center"/>
    </xf>
    <xf numFmtId="0" fontId="11" fillId="0" borderId="0" xfId="4" applyFont="1" applyAlignment="1">
      <alignment horizontal="right"/>
    </xf>
    <xf numFmtId="0" fontId="16" fillId="0" borderId="0" xfId="4" applyFont="1" applyAlignment="1">
      <alignment horizontal="right" wrapText="1"/>
    </xf>
  </cellXfs>
  <cellStyles count="5">
    <cellStyle name="Normal" xfId="0" builtinId="0"/>
    <cellStyle name="Normal 2" xfId="3"/>
    <cellStyle name="Normal_Adriatic" xfId="1"/>
    <cellStyle name="Normal_Book1" xfId="2"/>
    <cellStyle name="Normal_Chart of Accounts Draft Falcar" xfId="4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Arial"/>
        <scheme val="none"/>
      </font>
      <fill>
        <patternFill patternType="none">
          <fgColor indexed="64"/>
          <bgColor indexed="65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elementFormDefault="qualified" attributeFormDefault="unqualified">
      <xs:simpleType name="guid">
        <xs:annotation>
          <xs:documentation xml:lang="en">
                The representation of a GUID, generally the id of an element.
            </xs:documentation>
        </xs:annotation>
        <xs:restriction base="xs:string">
          <xs:pattern value="\{[a-fA-F0-9]{8}-[a-fA-F0-9]{4}-[a-fA-F0-9]{4}-[a-fA-F0-9]{4}-[a-fA-F0-9]{12}\}"/>
        </xs:restriction>
      </xs:simpleType>
      <xs:element name="NominalAccounts">
        <xs:complexType>
          <xs:sequence maxOccurs="unbounded">
            <xs:element name="Row">
              <xs:complexType>
                <xs:all>
                  <xs:element name="NACode">
                    <xs:simpleType>
                      <xs:restriction base="xs:string">
                        <xs:maxLength value="15"/>
                        <xs:minLength value="1"/>
                        <xs:pattern value="([A-Z0-9\-]{1,15})"/>
                      </xs:restriction>
                    </xs:simpleType>
                  </xs:element>
                  <xs:element name="NACurrency">
                    <xs:simpleType>
                      <xs:restriction base="xs:string">
                        <xs:maxLength value="3"/>
                        <xs:minLength value="1"/>
                        <xs:pattern value="([A-Z0-9\-]{3})"/>
                      </xs:restriction>
                    </xs:simpleType>
                  </xs:element>
                  <xs:element name="NAStatus" default="1" nillable="true" minOccurs="0">
                    <xs:simpleType>
                      <xs:restriction base="xs:int">
                        <xs:minInclusive value="1"/>
                        <xs:maxInclusive value="3"/>
                      </xs:restriction>
                    </xs:simpleType>
                  </xs:element>
                  <xs:element name="NAFilters" default="1" nillable="true" minOccurs="0">
                    <xs:simpleType>
                      <xs:restriction base="xs:int">
                        <xs:minInclusive value="-2147483648" fixed="false"/>
                        <xs:maxInclusive value="2147483647" fixed="false"/>
                      </xs:restriction>
                    </xs:simpleType>
                  </xs:element>
                  <xs:element name="NACodeAlias" minOccurs="0">
                    <xs:simpleType>
                      <xs:restriction base="xs:string">
                        <xs:maxLength value="15"/>
                        <xs:minLength value="1"/>
                        <xs:pattern value="([A-Z0-9\-]{1,15})"/>
                      </xs:restriction>
                    </xs:simpleType>
                  </xs:element>
                  <xs:element name="NADesc" minOccurs="0">
                    <xs:simpleType>
                      <xs:restriction base="xs:string">
                        <xs:maxLength value="40"/>
                        <xs:minLength value="1"/>
                      </xs:restriction>
                    </xs:simpleType>
                  </xs:element>
                  <xs:element name="NACat" minOccurs="0">
                    <xs:simpleType>
                      <xs:restriction base="xs:string">
                        <xs:maxLength value="3"/>
                        <xs:minLength value="1"/>
                        <xs:pattern value="([A-Z0-9\-]{1,3})"/>
                      </xs:restriction>
                    </xs:simpleType>
                  </xs:element>
                  <xs:element name="NAGrp" minOccurs="0">
                    <xs:simpleType>
                      <xs:restriction base="xs:string">
                        <xs:maxLength value="3"/>
                        <xs:minLength value="1"/>
                        <xs:pattern value="([A-Z0-9\-]{1,3})"/>
                      </xs:restriction>
                    </xs:simpleType>
                  </xs:element>
                  <xs:element name="NATaxCode" nillable="true" minOccurs="0">
                    <xs:simpleType>
                      <xs:restriction base="xs:string">
                        <xs:maxLength value="2"/>
                        <xs:minLength value="2"/>
                        <xs:pattern value="([A-Z0-9\-]{2})"/>
                      </xs:restriction>
                    </xs:simpleType>
                  </xs:element>
                  <xs:element name="NAGroupWithParent" default="0" nillable="true" minOccurs="0">
                    <xs:simpleType>
                      <xs:restriction base="xs:int">
                        <xs:minInclusive value="0"/>
                        <xs:maxInclusive value="1"/>
                      </xs:restriction>
                    </xs:simpleType>
                  </xs:element>
                  <xs:element name="NAGroup" default="A" nillable="true" minOccurs="0">
                    <xs:simpleType>
                      <xs:restriction base="xs:string">
                        <xs:maxLength value="1"/>
                        <xs:minLength value="1"/>
                        <xs:pattern value="[A-P]{1}"/>
                      </xs:restriction>
                    </xs:simpleType>
                  </xs:element>
                  <xs:element name="NAType" default="3" nillable="true" minOccurs="0">
                    <xs:simpleType>
                      <xs:restriction base="xs:int">
                        <xs:minInclusive value="1"/>
                        <xs:maxInclusive value="3"/>
                      </xs:restriction>
                    </xs:simpleType>
                  </xs:element>
                  <xs:element name="NABackLink" nillable="true" minOccurs="0">
                    <xs:simpleType>
                      <xs:restriction base="xs:string">
                        <xs:maxLength value="15"/>
                        <xs:pattern value="([A-Z0-9\-]{1,15})"/>
                      </xs:restriction>
                    </xs:simpleType>
                  </xs:element>
                  <xs:element name="NASortCode1" minOccurs="0">
                    <xs:simpleType>
                      <xs:restriction base="xs:string">
                        <xs:maxLength value="15"/>
                        <xs:minLength value="1"/>
                        <xs:pattern value="([A-Z0-9\-]{1,15})"/>
                      </xs:restriction>
                    </xs:simpleType>
                  </xs:element>
                  <xs:element name="NASortCode2" minOccurs="0">
                    <xs:simpleType>
                      <xs:restriction base="xs:string">
                        <xs:maxLength value="15"/>
                        <xs:minLength value="1"/>
                        <xs:pattern value="([A-Z0-9\-]{1,15})"/>
                      </xs:restriction>
                    </xs:simpleType>
                  </xs:element>
                  <xs:element name="NASortCode3" minOccurs="0">
                    <xs:simpleType>
                      <xs:restriction base="xs:string">
                        <xs:maxLength value="15"/>
                        <xs:minLength value="1"/>
                        <xs:pattern value="([A-Z0-9\-]{1,15})"/>
                      </xs:restriction>
                    </xs:simpleType>
                  </xs:element>
                  <xs:element name="NASortCode4" minOccurs="0">
                    <xs:simpleType>
                      <xs:restriction base="xs:string">
                        <xs:maxLength value="15"/>
                        <xs:minLength value="1"/>
                        <xs:pattern value="([A-Z0-9\-]{1,15})"/>
                      </xs:restriction>
                    </xs:simpleType>
                  </xs:element>
                  <xs:element name="NAIssueBC" default="2" nillable="true" minOccurs="0">
                    <xs:simpleType>
                      <xs:restriction base="xs:int">
                        <xs:minInclusive value="1"/>
                        <xs:maxInclusive value="2"/>
                      </xs:restriction>
                    </xs:simpleType>
                  </xs:element>
                  <xs:element name="NABCFormat" minOccurs="0">
                    <xs:simpleType>
                      <xs:restriction base="xs:string">
                        <xs:maxLength value="3"/>
                        <xs:minLength value="1"/>
                        <xs:pattern value="([A-Z0-9\-]{0,3})"/>
                      </xs:restriction>
                    </xs:simpleType>
                  </xs:element>
                </xs:all>
              </xs:complexType>
            </xs:element>
          </xs:sequence>
        </xs:complexType>
      </xs:element>
    </xs:schema>
  </Schema>
  <Map ID="2" Name="NominalAccounts_Map" RootElement="NominalAccounts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0" name="Table20" displayName="Table20" ref="A1:S124" tableType="xml" totalsRowShown="0" headerRowDxfId="1">
  <autoFilter ref="A1:S124"/>
  <tableColumns count="19">
    <tableColumn id="1" uniqueName="NACode" name="Code" dataDxfId="0" dataCellStyle="Normal_Adriatic">
      <xmlColumnPr mapId="2" xpath="/NominalAccounts/Row/NACode" xmlDataType="string"/>
    </tableColumn>
    <tableColumn id="2" uniqueName="NACurrency" name="Currency">
      <xmlColumnPr mapId="2" xpath="/NominalAccounts/Row/NACurrency" xmlDataType="string"/>
    </tableColumn>
    <tableColumn id="3" uniqueName="NAStatus" name="Status">
      <xmlColumnPr mapId="2" xpath="/NominalAccounts/Row/NAStatus" xmlDataType="int"/>
    </tableColumn>
    <tableColumn id="4" uniqueName="NAFilters" name="Filters">
      <xmlColumnPr mapId="2" xpath="/NominalAccounts/Row/NAFilters" xmlDataType="int"/>
    </tableColumn>
    <tableColumn id="5" uniqueName="NACodeAlias" name="Code Analysis">
      <xmlColumnPr mapId="2" xpath="/NominalAccounts/Row/NACodeAlias" xmlDataType="string"/>
    </tableColumn>
    <tableColumn id="6" uniqueName="NADesc" name="Description">
      <xmlColumnPr mapId="2" xpath="/NominalAccounts/Row/NADesc" xmlDataType="string"/>
    </tableColumn>
    <tableColumn id="7" uniqueName="NACat" name="Category">
      <xmlColumnPr mapId="2" xpath="/NominalAccounts/Row/NACat" xmlDataType="string"/>
    </tableColumn>
    <tableColumn id="8" uniqueName="NAGrp" name="Group">
      <xmlColumnPr mapId="2" xpath="/NominalAccounts/Row/NAGrp" xmlDataType="string"/>
    </tableColumn>
    <tableColumn id="9" uniqueName="NATaxCode" name="Tax Code">
      <xmlColumnPr mapId="2" xpath="/NominalAccounts/Row/NATaxCode" xmlDataType="string"/>
    </tableColumn>
    <tableColumn id="10" uniqueName="NAGroupWithParent" name="Group with Parent">
      <xmlColumnPr mapId="2" xpath="/NominalAccounts/Row/NAGroupWithParent" xmlDataType="int"/>
    </tableColumn>
    <tableColumn id="11" uniqueName="NAGroup" name="Nominal Group">
      <xmlColumnPr mapId="2" xpath="/NominalAccounts/Row/NAGroup" xmlDataType="string"/>
    </tableColumn>
    <tableColumn id="12" uniqueName="NAType" name="Type">
      <xmlColumnPr mapId="2" xpath="/NominalAccounts/Row/NAType" xmlDataType="int"/>
    </tableColumn>
    <tableColumn id="13" uniqueName="NABackLink" name="Back-Link">
      <xmlColumnPr mapId="2" xpath="/NominalAccounts/Row/NABackLink" xmlDataType="string"/>
    </tableColumn>
    <tableColumn id="14" uniqueName="NASortCode1" name="Sort Code 1">
      <xmlColumnPr mapId="2" xpath="/NominalAccounts/Row/NASortCode1" xmlDataType="string"/>
    </tableColumn>
    <tableColumn id="15" uniqueName="NASortCode2" name="Sort Code 2">
      <xmlColumnPr mapId="2" xpath="/NominalAccounts/Row/NASortCode2" xmlDataType="string"/>
    </tableColumn>
    <tableColumn id="16" uniqueName="NASortCode3" name="Sort Code 3">
      <xmlColumnPr mapId="2" xpath="/NominalAccounts/Row/NASortCode3" xmlDataType="string"/>
    </tableColumn>
    <tableColumn id="17" uniqueName="NASortCode4" name="Sort Code 4">
      <xmlColumnPr mapId="2" xpath="/NominalAccounts/Row/NASortCode4" xmlDataType="string"/>
    </tableColumn>
    <tableColumn id="18" uniqueName="NAIssueBC" name="Issue Bar-Code">
      <xmlColumnPr mapId="2" xpath="/NominalAccounts/Row/NAIssueBC" xmlDataType="int"/>
    </tableColumn>
    <tableColumn id="19" uniqueName="NABCFormat" name="Bar-Code Format">
      <xmlColumnPr mapId="2" xpath="/NominalAccounts/Row/NABCFormat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topLeftCell="A73" workbookViewId="0">
      <selection activeCell="A98" sqref="A98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8.7109375" bestFit="1" customWidth="1"/>
    <col min="4" max="4" width="8.85546875" bestFit="1" customWidth="1"/>
    <col min="5" max="5" width="10.5703125" bestFit="1" customWidth="1"/>
    <col min="6" max="6" width="41.7109375" bestFit="1" customWidth="1"/>
    <col min="7" max="7" width="11.140625" bestFit="1" customWidth="1"/>
    <col min="8" max="8" width="8.85546875" bestFit="1" customWidth="1"/>
    <col min="9" max="9" width="11.28515625" bestFit="1" customWidth="1"/>
    <col min="10" max="10" width="13.28515625" bestFit="1" customWidth="1"/>
    <col min="11" max="11" width="10.85546875" bestFit="1" customWidth="1"/>
    <col min="12" max="12" width="7.5703125" bestFit="1" customWidth="1"/>
    <col min="13" max="13" width="11.5703125" bestFit="1" customWidth="1"/>
    <col min="14" max="17" width="13.28515625" bestFit="1" customWidth="1"/>
    <col min="18" max="18" width="11.85546875" bestFit="1" customWidth="1"/>
    <col min="19" max="19" width="11.42578125" bestFit="1" customWidth="1"/>
  </cols>
  <sheetData>
    <row r="1" spans="1:19" s="3" customFormat="1" ht="30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ht="15.75" x14ac:dyDescent="0.25">
      <c r="A2" s="4" t="s">
        <v>20</v>
      </c>
      <c r="B2" s="4" t="s">
        <v>19</v>
      </c>
      <c r="E2" s="1"/>
      <c r="F2" s="4" t="s">
        <v>188</v>
      </c>
      <c r="G2" s="1"/>
      <c r="H2" s="1"/>
      <c r="I2" s="1"/>
      <c r="K2" s="4" t="s">
        <v>179</v>
      </c>
      <c r="L2" s="9">
        <v>1</v>
      </c>
      <c r="M2" s="4"/>
      <c r="N2" s="1"/>
      <c r="O2" s="1"/>
      <c r="P2" s="1"/>
      <c r="Q2" s="1"/>
      <c r="S2" s="1"/>
    </row>
    <row r="3" spans="1:19" ht="15.75" x14ac:dyDescent="0.25">
      <c r="A3" s="4" t="s">
        <v>21</v>
      </c>
      <c r="B3" s="4" t="s">
        <v>19</v>
      </c>
      <c r="F3" s="4" t="s">
        <v>189</v>
      </c>
      <c r="K3" s="4" t="s">
        <v>180</v>
      </c>
      <c r="L3" s="9">
        <v>1</v>
      </c>
      <c r="M3" s="4"/>
    </row>
    <row r="4" spans="1:19" ht="15.75" x14ac:dyDescent="0.25">
      <c r="A4" s="5" t="s">
        <v>22</v>
      </c>
      <c r="B4" s="5" t="s">
        <v>19</v>
      </c>
      <c r="F4" s="5" t="s">
        <v>190</v>
      </c>
      <c r="K4" s="5" t="s">
        <v>180</v>
      </c>
      <c r="L4" s="10">
        <v>3</v>
      </c>
      <c r="M4" s="5" t="s">
        <v>21</v>
      </c>
    </row>
    <row r="5" spans="1:19" ht="15.75" x14ac:dyDescent="0.25">
      <c r="A5" s="4" t="s">
        <v>23</v>
      </c>
      <c r="B5" s="4" t="s">
        <v>19</v>
      </c>
      <c r="F5" s="4" t="s">
        <v>191</v>
      </c>
      <c r="K5" s="4" t="s">
        <v>181</v>
      </c>
      <c r="L5" s="9">
        <v>1</v>
      </c>
      <c r="M5" s="4"/>
    </row>
    <row r="6" spans="1:19" ht="15.75" x14ac:dyDescent="0.25">
      <c r="A6" s="6" t="s">
        <v>24</v>
      </c>
      <c r="B6" s="6" t="s">
        <v>19</v>
      </c>
      <c r="F6" s="6" t="s">
        <v>192</v>
      </c>
      <c r="K6" s="6" t="s">
        <v>181</v>
      </c>
      <c r="L6" s="11">
        <v>2</v>
      </c>
      <c r="M6" s="6" t="s">
        <v>23</v>
      </c>
    </row>
    <row r="7" spans="1:19" ht="15.75" x14ac:dyDescent="0.25">
      <c r="A7" s="5" t="s">
        <v>25</v>
      </c>
      <c r="B7" s="5" t="s">
        <v>19</v>
      </c>
      <c r="F7" s="5" t="s">
        <v>193</v>
      </c>
      <c r="K7" s="5" t="s">
        <v>181</v>
      </c>
      <c r="L7" s="10">
        <v>3</v>
      </c>
      <c r="M7" s="5" t="s">
        <v>24</v>
      </c>
    </row>
    <row r="8" spans="1:19" ht="15.75" x14ac:dyDescent="0.25">
      <c r="A8" s="5" t="s">
        <v>26</v>
      </c>
      <c r="B8" s="5" t="s">
        <v>19</v>
      </c>
      <c r="F8" s="5" t="s">
        <v>194</v>
      </c>
      <c r="K8" s="5" t="s">
        <v>181</v>
      </c>
      <c r="L8" s="10">
        <v>3</v>
      </c>
      <c r="M8" s="5" t="s">
        <v>24</v>
      </c>
    </row>
    <row r="9" spans="1:19" ht="15.75" x14ac:dyDescent="0.25">
      <c r="A9" s="6" t="s">
        <v>27</v>
      </c>
      <c r="B9" s="6" t="s">
        <v>19</v>
      </c>
      <c r="F9" s="6" t="s">
        <v>195</v>
      </c>
      <c r="K9" s="6" t="s">
        <v>181</v>
      </c>
      <c r="L9" s="11">
        <v>2</v>
      </c>
      <c r="M9" s="6" t="s">
        <v>23</v>
      </c>
    </row>
    <row r="10" spans="1:19" ht="15.75" x14ac:dyDescent="0.25">
      <c r="A10" s="5" t="s">
        <v>28</v>
      </c>
      <c r="B10" s="5" t="s">
        <v>19</v>
      </c>
      <c r="F10" s="5" t="s">
        <v>196</v>
      </c>
      <c r="K10" s="5" t="s">
        <v>181</v>
      </c>
      <c r="L10" s="10">
        <v>3</v>
      </c>
      <c r="M10" s="5" t="s">
        <v>27</v>
      </c>
    </row>
    <row r="11" spans="1:19" ht="15.75" x14ac:dyDescent="0.25">
      <c r="A11" s="4" t="s">
        <v>29</v>
      </c>
      <c r="B11" s="4" t="s">
        <v>19</v>
      </c>
      <c r="F11" s="4" t="s">
        <v>197</v>
      </c>
      <c r="K11" s="4" t="s">
        <v>181</v>
      </c>
      <c r="L11" s="9">
        <v>1</v>
      </c>
      <c r="M11" s="4"/>
    </row>
    <row r="12" spans="1:19" ht="15.75" x14ac:dyDescent="0.25">
      <c r="A12" s="5" t="s">
        <v>30</v>
      </c>
      <c r="B12" s="5" t="s">
        <v>19</v>
      </c>
      <c r="F12" s="5" t="s">
        <v>198</v>
      </c>
      <c r="K12" s="5" t="s">
        <v>181</v>
      </c>
      <c r="L12" s="10">
        <v>3</v>
      </c>
      <c r="M12" s="5" t="s">
        <v>29</v>
      </c>
    </row>
    <row r="13" spans="1:19" ht="15.75" x14ac:dyDescent="0.25">
      <c r="A13" s="5" t="s">
        <v>31</v>
      </c>
      <c r="B13" s="5" t="s">
        <v>19</v>
      </c>
      <c r="F13" s="5" t="s">
        <v>199</v>
      </c>
      <c r="K13" s="5" t="s">
        <v>181</v>
      </c>
      <c r="L13" s="10">
        <v>3</v>
      </c>
      <c r="M13" s="5" t="s">
        <v>29</v>
      </c>
    </row>
    <row r="14" spans="1:19" ht="15.75" x14ac:dyDescent="0.25">
      <c r="A14" s="5" t="s">
        <v>32</v>
      </c>
      <c r="B14" s="5" t="s">
        <v>19</v>
      </c>
      <c r="F14" s="5" t="s">
        <v>199</v>
      </c>
      <c r="K14" s="5" t="s">
        <v>181</v>
      </c>
      <c r="L14" s="10">
        <v>3</v>
      </c>
      <c r="M14" s="5" t="s">
        <v>29</v>
      </c>
    </row>
    <row r="15" spans="1:19" ht="15.75" x14ac:dyDescent="0.25">
      <c r="A15" s="4" t="s">
        <v>33</v>
      </c>
      <c r="B15" s="4" t="s">
        <v>19</v>
      </c>
      <c r="F15" s="4" t="s">
        <v>200</v>
      </c>
      <c r="K15" s="4" t="s">
        <v>180</v>
      </c>
      <c r="L15" s="9">
        <v>1</v>
      </c>
      <c r="M15" s="4"/>
    </row>
    <row r="16" spans="1:19" ht="15.75" x14ac:dyDescent="0.25">
      <c r="A16" s="7" t="s">
        <v>34</v>
      </c>
      <c r="B16" s="7" t="s">
        <v>19</v>
      </c>
      <c r="F16" s="7" t="s">
        <v>201</v>
      </c>
      <c r="K16" s="7" t="s">
        <v>180</v>
      </c>
      <c r="L16" s="12">
        <v>3</v>
      </c>
      <c r="M16" s="7" t="s">
        <v>33</v>
      </c>
    </row>
    <row r="17" spans="1:13" ht="15.75" x14ac:dyDescent="0.25">
      <c r="A17" s="7" t="s">
        <v>35</v>
      </c>
      <c r="B17" s="7" t="s">
        <v>19</v>
      </c>
      <c r="F17" s="7" t="s">
        <v>202</v>
      </c>
      <c r="K17" s="7" t="s">
        <v>180</v>
      </c>
      <c r="L17" s="12">
        <v>3</v>
      </c>
      <c r="M17" s="7" t="s">
        <v>33</v>
      </c>
    </row>
    <row r="18" spans="1:13" ht="15.75" x14ac:dyDescent="0.25">
      <c r="A18" s="4" t="s">
        <v>36</v>
      </c>
      <c r="B18" s="4" t="s">
        <v>19</v>
      </c>
      <c r="F18" s="4" t="s">
        <v>203</v>
      </c>
      <c r="K18" s="4" t="s">
        <v>180</v>
      </c>
      <c r="L18" s="9">
        <v>1</v>
      </c>
      <c r="M18" s="4"/>
    </row>
    <row r="19" spans="1:13" ht="15.75" x14ac:dyDescent="0.25">
      <c r="A19" s="7" t="s">
        <v>37</v>
      </c>
      <c r="B19" s="7" t="s">
        <v>19</v>
      </c>
      <c r="F19" s="7" t="s">
        <v>204</v>
      </c>
      <c r="K19" s="7" t="s">
        <v>180</v>
      </c>
      <c r="L19" s="12">
        <v>3</v>
      </c>
      <c r="M19" s="7" t="s">
        <v>36</v>
      </c>
    </row>
    <row r="20" spans="1:13" ht="15.75" x14ac:dyDescent="0.25">
      <c r="A20" s="7" t="s">
        <v>38</v>
      </c>
      <c r="B20" s="7" t="s">
        <v>19</v>
      </c>
      <c r="F20" s="7" t="s">
        <v>205</v>
      </c>
      <c r="K20" s="7" t="s">
        <v>180</v>
      </c>
      <c r="L20" s="12">
        <v>3</v>
      </c>
      <c r="M20" s="7" t="s">
        <v>36</v>
      </c>
    </row>
    <row r="21" spans="1:13" ht="15.75" x14ac:dyDescent="0.25">
      <c r="A21" s="4" t="s">
        <v>39</v>
      </c>
      <c r="B21" s="4" t="s">
        <v>19</v>
      </c>
      <c r="F21" s="4" t="s">
        <v>206</v>
      </c>
      <c r="K21" s="4" t="s">
        <v>182</v>
      </c>
      <c r="L21" s="9">
        <v>1</v>
      </c>
      <c r="M21" s="4"/>
    </row>
    <row r="22" spans="1:13" ht="15.75" x14ac:dyDescent="0.25">
      <c r="A22" s="4" t="s">
        <v>40</v>
      </c>
      <c r="B22" s="4" t="s">
        <v>19</v>
      </c>
      <c r="F22" s="4" t="s">
        <v>207</v>
      </c>
      <c r="K22" s="4" t="s">
        <v>183</v>
      </c>
      <c r="L22" s="9">
        <v>1</v>
      </c>
      <c r="M22" s="4"/>
    </row>
    <row r="23" spans="1:13" ht="15.75" x14ac:dyDescent="0.25">
      <c r="A23" s="5" t="s">
        <v>41</v>
      </c>
      <c r="B23" s="5" t="s">
        <v>19</v>
      </c>
      <c r="F23" s="5" t="s">
        <v>208</v>
      </c>
      <c r="K23" s="5" t="s">
        <v>183</v>
      </c>
      <c r="L23" s="10">
        <v>3</v>
      </c>
      <c r="M23" s="5" t="s">
        <v>40</v>
      </c>
    </row>
    <row r="24" spans="1:13" ht="15.75" x14ac:dyDescent="0.25">
      <c r="A24" s="4" t="s">
        <v>42</v>
      </c>
      <c r="B24" s="4" t="s">
        <v>19</v>
      </c>
      <c r="F24" s="4" t="s">
        <v>209</v>
      </c>
      <c r="K24" s="4" t="s">
        <v>183</v>
      </c>
      <c r="L24" s="9">
        <v>1</v>
      </c>
      <c r="M24" s="4"/>
    </row>
    <row r="25" spans="1:13" ht="15.75" x14ac:dyDescent="0.25">
      <c r="A25" s="6" t="s">
        <v>43</v>
      </c>
      <c r="B25" s="6" t="s">
        <v>19</v>
      </c>
      <c r="F25" s="6" t="s">
        <v>210</v>
      </c>
      <c r="K25" s="6" t="s">
        <v>183</v>
      </c>
      <c r="L25" s="11">
        <v>2</v>
      </c>
      <c r="M25" s="6" t="s">
        <v>42</v>
      </c>
    </row>
    <row r="26" spans="1:13" ht="15.75" x14ac:dyDescent="0.25">
      <c r="A26" s="5" t="s">
        <v>44</v>
      </c>
      <c r="B26" s="5" t="s">
        <v>19</v>
      </c>
      <c r="F26" s="8" t="s">
        <v>211</v>
      </c>
      <c r="K26" s="5" t="s">
        <v>183</v>
      </c>
      <c r="L26" s="10">
        <v>3</v>
      </c>
      <c r="M26" s="5" t="s">
        <v>43</v>
      </c>
    </row>
    <row r="27" spans="1:13" ht="15.75" x14ac:dyDescent="0.25">
      <c r="A27" s="5" t="s">
        <v>45</v>
      </c>
      <c r="B27" s="5" t="s">
        <v>19</v>
      </c>
      <c r="F27" s="8" t="s">
        <v>212</v>
      </c>
      <c r="K27" s="5" t="s">
        <v>183</v>
      </c>
      <c r="L27" s="10">
        <v>3</v>
      </c>
      <c r="M27" s="5" t="s">
        <v>43</v>
      </c>
    </row>
    <row r="28" spans="1:13" ht="15.75" x14ac:dyDescent="0.25">
      <c r="A28" s="6" t="s">
        <v>46</v>
      </c>
      <c r="B28" s="6" t="s">
        <v>19</v>
      </c>
      <c r="F28" s="6" t="s">
        <v>213</v>
      </c>
      <c r="K28" s="6" t="s">
        <v>183</v>
      </c>
      <c r="L28" s="11">
        <v>2</v>
      </c>
      <c r="M28" s="6" t="s">
        <v>42</v>
      </c>
    </row>
    <row r="29" spans="1:13" ht="15.75" x14ac:dyDescent="0.25">
      <c r="A29" s="5" t="s">
        <v>47</v>
      </c>
      <c r="B29" s="5" t="s">
        <v>19</v>
      </c>
      <c r="F29" s="5" t="s">
        <v>214</v>
      </c>
      <c r="K29" s="5" t="s">
        <v>183</v>
      </c>
      <c r="L29" s="10">
        <v>3</v>
      </c>
      <c r="M29" s="5" t="s">
        <v>46</v>
      </c>
    </row>
    <row r="30" spans="1:13" ht="15.75" x14ac:dyDescent="0.25">
      <c r="A30" s="4" t="s">
        <v>48</v>
      </c>
      <c r="B30" s="4" t="s">
        <v>19</v>
      </c>
      <c r="F30" s="4" t="s">
        <v>215</v>
      </c>
      <c r="K30" s="4" t="s">
        <v>183</v>
      </c>
      <c r="L30" s="9">
        <v>1</v>
      </c>
      <c r="M30" s="4"/>
    </row>
    <row r="31" spans="1:13" ht="15.75" x14ac:dyDescent="0.25">
      <c r="A31" s="7" t="s">
        <v>49</v>
      </c>
      <c r="B31" s="7" t="s">
        <v>19</v>
      </c>
      <c r="F31" s="7" t="s">
        <v>216</v>
      </c>
      <c r="K31" s="7" t="s">
        <v>183</v>
      </c>
      <c r="L31" s="12">
        <v>3</v>
      </c>
      <c r="M31" s="7" t="s">
        <v>48</v>
      </c>
    </row>
    <row r="32" spans="1:13" ht="15.75" x14ac:dyDescent="0.25">
      <c r="A32" s="7" t="s">
        <v>50</v>
      </c>
      <c r="B32" s="7" t="s">
        <v>19</v>
      </c>
      <c r="F32" s="7" t="s">
        <v>217</v>
      </c>
      <c r="K32" s="7" t="s">
        <v>183</v>
      </c>
      <c r="L32" s="12">
        <v>3</v>
      </c>
      <c r="M32" s="7" t="s">
        <v>48</v>
      </c>
    </row>
    <row r="33" spans="1:13" ht="15.75" x14ac:dyDescent="0.25">
      <c r="A33" s="4" t="s">
        <v>51</v>
      </c>
      <c r="B33" s="4" t="s">
        <v>19</v>
      </c>
      <c r="F33" s="4" t="s">
        <v>218</v>
      </c>
      <c r="K33" s="4" t="s">
        <v>183</v>
      </c>
      <c r="L33" s="9">
        <v>1</v>
      </c>
      <c r="M33" s="4"/>
    </row>
    <row r="34" spans="1:13" ht="15.75" x14ac:dyDescent="0.25">
      <c r="A34" s="8" t="s">
        <v>52</v>
      </c>
      <c r="B34" s="5" t="s">
        <v>19</v>
      </c>
      <c r="F34" s="5" t="s">
        <v>219</v>
      </c>
      <c r="K34" s="5" t="s">
        <v>183</v>
      </c>
      <c r="L34" s="10">
        <v>3</v>
      </c>
      <c r="M34" s="5" t="s">
        <v>51</v>
      </c>
    </row>
    <row r="35" spans="1:13" ht="15.75" x14ac:dyDescent="0.25">
      <c r="A35" s="4" t="s">
        <v>53</v>
      </c>
      <c r="B35" s="4" t="s">
        <v>19</v>
      </c>
      <c r="F35" s="4" t="s">
        <v>220</v>
      </c>
      <c r="K35" s="4" t="s">
        <v>183</v>
      </c>
      <c r="L35" s="9">
        <v>1</v>
      </c>
      <c r="M35" s="4"/>
    </row>
    <row r="36" spans="1:13" ht="15.75" x14ac:dyDescent="0.25">
      <c r="A36" s="8" t="s">
        <v>54</v>
      </c>
      <c r="B36" s="5" t="s">
        <v>19</v>
      </c>
      <c r="F36" s="5" t="s">
        <v>221</v>
      </c>
      <c r="K36" s="5" t="s">
        <v>183</v>
      </c>
      <c r="L36" s="10">
        <v>3</v>
      </c>
      <c r="M36" s="5" t="s">
        <v>53</v>
      </c>
    </row>
    <row r="37" spans="1:13" ht="15.75" x14ac:dyDescent="0.25">
      <c r="A37" s="4" t="s">
        <v>55</v>
      </c>
      <c r="B37" s="4" t="s">
        <v>19</v>
      </c>
      <c r="F37" s="4" t="s">
        <v>222</v>
      </c>
      <c r="K37" s="4" t="s">
        <v>184</v>
      </c>
      <c r="L37" s="9">
        <v>1</v>
      </c>
      <c r="M37" s="4"/>
    </row>
    <row r="38" spans="1:13" ht="15.75" x14ac:dyDescent="0.25">
      <c r="A38" s="7" t="s">
        <v>56</v>
      </c>
      <c r="B38" s="7" t="s">
        <v>19</v>
      </c>
      <c r="F38" s="7" t="s">
        <v>223</v>
      </c>
      <c r="K38" s="7" t="s">
        <v>184</v>
      </c>
      <c r="L38" s="12">
        <v>3</v>
      </c>
      <c r="M38" s="7" t="s">
        <v>55</v>
      </c>
    </row>
    <row r="39" spans="1:13" ht="15.75" x14ac:dyDescent="0.25">
      <c r="A39" s="7" t="s">
        <v>57</v>
      </c>
      <c r="B39" s="7" t="s">
        <v>19</v>
      </c>
      <c r="F39" s="7" t="s">
        <v>224</v>
      </c>
      <c r="K39" s="7" t="s">
        <v>184</v>
      </c>
      <c r="L39" s="12">
        <v>3</v>
      </c>
      <c r="M39" s="7" t="s">
        <v>55</v>
      </c>
    </row>
    <row r="40" spans="1:13" ht="15.75" x14ac:dyDescent="0.25">
      <c r="A40" s="4" t="s">
        <v>58</v>
      </c>
      <c r="B40" s="4" t="s">
        <v>19</v>
      </c>
      <c r="F40" s="4" t="s">
        <v>225</v>
      </c>
      <c r="K40" s="4" t="s">
        <v>184</v>
      </c>
      <c r="L40" s="9">
        <v>1</v>
      </c>
      <c r="M40" s="4"/>
    </row>
    <row r="41" spans="1:13" ht="15.75" x14ac:dyDescent="0.25">
      <c r="A41" s="5" t="s">
        <v>59</v>
      </c>
      <c r="B41" s="5" t="s">
        <v>19</v>
      </c>
      <c r="F41" s="5" t="s">
        <v>226</v>
      </c>
      <c r="K41" s="5" t="s">
        <v>184</v>
      </c>
      <c r="L41" s="10">
        <v>3</v>
      </c>
      <c r="M41" s="5" t="s">
        <v>58</v>
      </c>
    </row>
    <row r="42" spans="1:13" ht="15.75" x14ac:dyDescent="0.25">
      <c r="A42" s="4" t="s">
        <v>60</v>
      </c>
      <c r="B42" s="4" t="s">
        <v>19</v>
      </c>
      <c r="F42" s="4" t="s">
        <v>227</v>
      </c>
      <c r="K42" s="4" t="s">
        <v>176</v>
      </c>
      <c r="L42" s="9">
        <v>1</v>
      </c>
      <c r="M42" s="4"/>
    </row>
    <row r="43" spans="1:13" ht="15.75" x14ac:dyDescent="0.25">
      <c r="A43" s="5" t="s">
        <v>61</v>
      </c>
      <c r="B43" s="5" t="s">
        <v>19</v>
      </c>
      <c r="F43" s="5" t="s">
        <v>228</v>
      </c>
      <c r="K43" s="5" t="s">
        <v>176</v>
      </c>
      <c r="L43" s="10">
        <v>3</v>
      </c>
      <c r="M43" s="5" t="s">
        <v>60</v>
      </c>
    </row>
    <row r="44" spans="1:13" ht="15.75" x14ac:dyDescent="0.25">
      <c r="A44" s="4" t="s">
        <v>62</v>
      </c>
      <c r="B44" s="4" t="s">
        <v>19</v>
      </c>
      <c r="F44" s="4" t="s">
        <v>229</v>
      </c>
      <c r="K44" s="4" t="s">
        <v>176</v>
      </c>
      <c r="L44" s="9">
        <v>1</v>
      </c>
      <c r="M44" s="4"/>
    </row>
    <row r="45" spans="1:13" ht="15.75" x14ac:dyDescent="0.25">
      <c r="A45" s="5" t="s">
        <v>63</v>
      </c>
      <c r="B45" s="5" t="s">
        <v>19</v>
      </c>
      <c r="F45" s="5" t="s">
        <v>230</v>
      </c>
      <c r="K45" s="5" t="s">
        <v>176</v>
      </c>
      <c r="L45" s="10">
        <v>3</v>
      </c>
      <c r="M45" s="5" t="s">
        <v>62</v>
      </c>
    </row>
    <row r="46" spans="1:13" ht="15.75" x14ac:dyDescent="0.25">
      <c r="A46" s="4" t="s">
        <v>64</v>
      </c>
      <c r="B46" s="4" t="s">
        <v>19</v>
      </c>
      <c r="F46" s="4" t="s">
        <v>231</v>
      </c>
      <c r="K46" s="4" t="s">
        <v>176</v>
      </c>
      <c r="L46" s="9">
        <v>1</v>
      </c>
      <c r="M46" s="4"/>
    </row>
    <row r="47" spans="1:13" ht="15.75" x14ac:dyDescent="0.25">
      <c r="A47" s="5" t="s">
        <v>65</v>
      </c>
      <c r="B47" s="5" t="s">
        <v>19</v>
      </c>
      <c r="F47" s="5" t="s">
        <v>232</v>
      </c>
      <c r="K47" s="5" t="s">
        <v>176</v>
      </c>
      <c r="L47" s="10">
        <v>3</v>
      </c>
      <c r="M47" s="5" t="s">
        <v>64</v>
      </c>
    </row>
    <row r="48" spans="1:13" ht="15.75" x14ac:dyDescent="0.25">
      <c r="A48" s="5" t="s">
        <v>66</v>
      </c>
      <c r="B48" s="5" t="s">
        <v>19</v>
      </c>
      <c r="F48" s="5" t="s">
        <v>233</v>
      </c>
      <c r="K48" s="5" t="s">
        <v>176</v>
      </c>
      <c r="L48" s="10">
        <v>3</v>
      </c>
      <c r="M48" s="5" t="s">
        <v>64</v>
      </c>
    </row>
    <row r="49" spans="1:13" ht="15.75" x14ac:dyDescent="0.25">
      <c r="A49" s="4" t="s">
        <v>67</v>
      </c>
      <c r="B49" s="4" t="s">
        <v>19</v>
      </c>
      <c r="F49" s="4" t="s">
        <v>234</v>
      </c>
      <c r="K49" s="4" t="s">
        <v>184</v>
      </c>
      <c r="L49" s="9">
        <v>1</v>
      </c>
      <c r="M49" s="4"/>
    </row>
    <row r="50" spans="1:13" ht="15.75" x14ac:dyDescent="0.25">
      <c r="A50" s="5" t="s">
        <v>68</v>
      </c>
      <c r="B50" s="5" t="s">
        <v>19</v>
      </c>
      <c r="F50" s="5" t="s">
        <v>235</v>
      </c>
      <c r="K50" s="5" t="s">
        <v>184</v>
      </c>
      <c r="L50" s="10">
        <v>3</v>
      </c>
      <c r="M50" s="5" t="s">
        <v>67</v>
      </c>
    </row>
    <row r="51" spans="1:13" ht="15.75" x14ac:dyDescent="0.25">
      <c r="A51" s="4" t="s">
        <v>69</v>
      </c>
      <c r="B51" s="4" t="s">
        <v>19</v>
      </c>
      <c r="F51" s="4" t="s">
        <v>236</v>
      </c>
      <c r="K51" s="4" t="s">
        <v>176</v>
      </c>
      <c r="L51" s="9">
        <v>1</v>
      </c>
      <c r="M51" s="4"/>
    </row>
    <row r="52" spans="1:13" ht="15.75" x14ac:dyDescent="0.25">
      <c r="A52" s="8" t="s">
        <v>70</v>
      </c>
      <c r="B52" s="5" t="s">
        <v>19</v>
      </c>
      <c r="F52" s="5" t="s">
        <v>236</v>
      </c>
      <c r="K52" s="5" t="s">
        <v>176</v>
      </c>
      <c r="L52" s="13">
        <v>3</v>
      </c>
      <c r="M52" s="5" t="s">
        <v>69</v>
      </c>
    </row>
    <row r="53" spans="1:13" ht="15.75" x14ac:dyDescent="0.25">
      <c r="A53" s="4" t="s">
        <v>71</v>
      </c>
      <c r="B53" s="4" t="s">
        <v>19</v>
      </c>
      <c r="F53" s="4" t="s">
        <v>237</v>
      </c>
      <c r="K53" s="4" t="s">
        <v>185</v>
      </c>
      <c r="L53" s="9">
        <v>1</v>
      </c>
      <c r="M53" s="4"/>
    </row>
    <row r="54" spans="1:13" ht="15.75" x14ac:dyDescent="0.25">
      <c r="A54" s="5" t="s">
        <v>72</v>
      </c>
      <c r="B54" s="5" t="s">
        <v>19</v>
      </c>
      <c r="F54" s="5" t="s">
        <v>238</v>
      </c>
      <c r="K54" s="5" t="s">
        <v>185</v>
      </c>
      <c r="L54" s="10">
        <v>3</v>
      </c>
      <c r="M54" s="5" t="s">
        <v>71</v>
      </c>
    </row>
    <row r="55" spans="1:13" ht="15.75" x14ac:dyDescent="0.25">
      <c r="A55" s="4" t="s">
        <v>73</v>
      </c>
      <c r="B55" s="4" t="s">
        <v>19</v>
      </c>
      <c r="F55" s="4" t="s">
        <v>239</v>
      </c>
      <c r="K55" s="4" t="s">
        <v>185</v>
      </c>
      <c r="L55" s="9">
        <v>1</v>
      </c>
      <c r="M55" s="4"/>
    </row>
    <row r="56" spans="1:13" ht="15.75" x14ac:dyDescent="0.25">
      <c r="A56" s="5" t="s">
        <v>74</v>
      </c>
      <c r="B56" s="5" t="s">
        <v>19</v>
      </c>
      <c r="F56" s="5" t="s">
        <v>240</v>
      </c>
      <c r="K56" s="5" t="s">
        <v>185</v>
      </c>
      <c r="L56" s="10">
        <v>3</v>
      </c>
      <c r="M56" s="5" t="s">
        <v>73</v>
      </c>
    </row>
    <row r="57" spans="1:13" ht="15.75" x14ac:dyDescent="0.25">
      <c r="A57" s="4" t="s">
        <v>75</v>
      </c>
      <c r="B57" s="4" t="s">
        <v>19</v>
      </c>
      <c r="F57" s="4" t="s">
        <v>241</v>
      </c>
      <c r="K57" s="4" t="s">
        <v>186</v>
      </c>
      <c r="L57" s="9">
        <v>1</v>
      </c>
      <c r="M57" s="4"/>
    </row>
    <row r="58" spans="1:13" ht="15.75" x14ac:dyDescent="0.25">
      <c r="A58" s="7" t="s">
        <v>76</v>
      </c>
      <c r="B58" s="7" t="s">
        <v>19</v>
      </c>
      <c r="F58" s="7" t="s">
        <v>242</v>
      </c>
      <c r="K58" s="7" t="s">
        <v>186</v>
      </c>
      <c r="L58" s="12">
        <v>3</v>
      </c>
      <c r="M58" s="7" t="s">
        <v>75</v>
      </c>
    </row>
    <row r="59" spans="1:13" ht="15.75" x14ac:dyDescent="0.25">
      <c r="A59" s="4" t="s">
        <v>77</v>
      </c>
      <c r="B59" s="4" t="s">
        <v>19</v>
      </c>
      <c r="F59" s="4" t="s">
        <v>243</v>
      </c>
      <c r="K59" s="4" t="s">
        <v>187</v>
      </c>
      <c r="L59" s="9">
        <v>1</v>
      </c>
      <c r="M59" s="4"/>
    </row>
    <row r="60" spans="1:13" ht="15.75" x14ac:dyDescent="0.25">
      <c r="A60" s="5" t="s">
        <v>78</v>
      </c>
      <c r="B60" s="5" t="s">
        <v>19</v>
      </c>
      <c r="F60" s="5" t="s">
        <v>244</v>
      </c>
      <c r="K60" s="5" t="s">
        <v>187</v>
      </c>
      <c r="L60" s="10">
        <v>3</v>
      </c>
      <c r="M60" s="5" t="s">
        <v>77</v>
      </c>
    </row>
    <row r="61" spans="1:13" ht="15.75" x14ac:dyDescent="0.25">
      <c r="A61" s="5" t="s">
        <v>79</v>
      </c>
      <c r="B61" s="5" t="s">
        <v>19</v>
      </c>
      <c r="F61" s="5" t="s">
        <v>245</v>
      </c>
      <c r="K61" s="5" t="s">
        <v>187</v>
      </c>
      <c r="L61" s="10">
        <v>3</v>
      </c>
      <c r="M61" s="5" t="s">
        <v>77</v>
      </c>
    </row>
    <row r="62" spans="1:13" ht="15.75" x14ac:dyDescent="0.25">
      <c r="A62" s="5" t="s">
        <v>80</v>
      </c>
      <c r="B62" s="5" t="s">
        <v>19</v>
      </c>
      <c r="F62" s="5" t="s">
        <v>246</v>
      </c>
      <c r="K62" s="5" t="s">
        <v>187</v>
      </c>
      <c r="L62" s="10">
        <v>3</v>
      </c>
      <c r="M62" s="5" t="s">
        <v>77</v>
      </c>
    </row>
    <row r="63" spans="1:13" ht="15.75" x14ac:dyDescent="0.25">
      <c r="A63" s="5" t="s">
        <v>81</v>
      </c>
      <c r="B63" s="5" t="s">
        <v>19</v>
      </c>
      <c r="F63" s="5" t="s">
        <v>247</v>
      </c>
      <c r="K63" s="5" t="s">
        <v>187</v>
      </c>
      <c r="L63" s="10">
        <v>3</v>
      </c>
      <c r="M63" s="5" t="s">
        <v>77</v>
      </c>
    </row>
    <row r="64" spans="1:13" ht="15.75" x14ac:dyDescent="0.25">
      <c r="A64" s="5" t="s">
        <v>82</v>
      </c>
      <c r="B64" s="5" t="s">
        <v>19</v>
      </c>
      <c r="F64" s="5" t="s">
        <v>248</v>
      </c>
      <c r="K64" s="5" t="s">
        <v>187</v>
      </c>
      <c r="L64" s="10">
        <v>3</v>
      </c>
      <c r="M64" s="5" t="s">
        <v>77</v>
      </c>
    </row>
    <row r="65" spans="1:13" ht="15.75" x14ac:dyDescent="0.25">
      <c r="A65" s="5" t="s">
        <v>83</v>
      </c>
      <c r="B65" s="5" t="s">
        <v>19</v>
      </c>
      <c r="F65" s="5" t="s">
        <v>249</v>
      </c>
      <c r="K65" s="5" t="s">
        <v>187</v>
      </c>
      <c r="L65" s="10">
        <v>3</v>
      </c>
      <c r="M65" s="5" t="s">
        <v>77</v>
      </c>
    </row>
    <row r="66" spans="1:13" ht="15.75" x14ac:dyDescent="0.25">
      <c r="A66" s="5" t="s">
        <v>84</v>
      </c>
      <c r="B66" s="5" t="s">
        <v>19</v>
      </c>
      <c r="F66" s="5" t="s">
        <v>250</v>
      </c>
      <c r="K66" s="5" t="s">
        <v>187</v>
      </c>
      <c r="L66" s="10">
        <v>3</v>
      </c>
      <c r="M66" s="5" t="s">
        <v>77</v>
      </c>
    </row>
    <row r="67" spans="1:13" ht="15.75" x14ac:dyDescent="0.25">
      <c r="A67" s="5" t="s">
        <v>85</v>
      </c>
      <c r="B67" s="5" t="s">
        <v>19</v>
      </c>
      <c r="F67" s="5" t="s">
        <v>251</v>
      </c>
      <c r="K67" s="5" t="s">
        <v>187</v>
      </c>
      <c r="L67" s="10">
        <v>3</v>
      </c>
      <c r="M67" s="5" t="s">
        <v>77</v>
      </c>
    </row>
    <row r="68" spans="1:13" ht="15.75" x14ac:dyDescent="0.25">
      <c r="A68" s="5" t="s">
        <v>86</v>
      </c>
      <c r="B68" s="5" t="s">
        <v>19</v>
      </c>
      <c r="F68" s="5" t="s">
        <v>252</v>
      </c>
      <c r="K68" s="5" t="s">
        <v>187</v>
      </c>
      <c r="L68" s="10">
        <v>3</v>
      </c>
      <c r="M68" s="5" t="s">
        <v>77</v>
      </c>
    </row>
    <row r="69" spans="1:13" ht="15.75" x14ac:dyDescent="0.25">
      <c r="A69" s="5" t="s">
        <v>87</v>
      </c>
      <c r="B69" s="5" t="s">
        <v>19</v>
      </c>
      <c r="F69" s="5" t="s">
        <v>253</v>
      </c>
      <c r="K69" s="5" t="s">
        <v>187</v>
      </c>
      <c r="L69" s="10">
        <v>3</v>
      </c>
      <c r="M69" s="5" t="s">
        <v>77</v>
      </c>
    </row>
    <row r="70" spans="1:13" ht="15.75" x14ac:dyDescent="0.25">
      <c r="A70" s="5" t="s">
        <v>88</v>
      </c>
      <c r="B70" s="5" t="s">
        <v>19</v>
      </c>
      <c r="F70" s="5" t="s">
        <v>254</v>
      </c>
      <c r="K70" s="5" t="s">
        <v>187</v>
      </c>
      <c r="L70" s="10">
        <v>3</v>
      </c>
      <c r="M70" s="5" t="s">
        <v>77</v>
      </c>
    </row>
    <row r="71" spans="1:13" ht="15.75" x14ac:dyDescent="0.25">
      <c r="A71" s="4" t="s">
        <v>89</v>
      </c>
      <c r="B71" s="4" t="s">
        <v>19</v>
      </c>
      <c r="F71" s="4" t="s">
        <v>255</v>
      </c>
      <c r="K71" s="4" t="s">
        <v>176</v>
      </c>
      <c r="L71" s="9">
        <v>1</v>
      </c>
      <c r="M71" s="4"/>
    </row>
    <row r="72" spans="1:13" ht="15.75" x14ac:dyDescent="0.25">
      <c r="A72" s="7" t="s">
        <v>90</v>
      </c>
      <c r="B72" s="7" t="s">
        <v>19</v>
      </c>
      <c r="F72" s="7" t="s">
        <v>256</v>
      </c>
      <c r="K72" s="7" t="s">
        <v>176</v>
      </c>
      <c r="L72" s="12">
        <v>3</v>
      </c>
      <c r="M72" s="7" t="s">
        <v>89</v>
      </c>
    </row>
    <row r="73" spans="1:13" ht="15.75" x14ac:dyDescent="0.25">
      <c r="A73" s="7" t="s">
        <v>91</v>
      </c>
      <c r="B73" s="7" t="s">
        <v>19</v>
      </c>
      <c r="F73" s="7" t="s">
        <v>257</v>
      </c>
      <c r="K73" s="7" t="s">
        <v>176</v>
      </c>
      <c r="L73" s="12">
        <v>3</v>
      </c>
      <c r="M73" s="7" t="s">
        <v>89</v>
      </c>
    </row>
    <row r="74" spans="1:13" ht="15.75" x14ac:dyDescent="0.25">
      <c r="A74" s="7" t="s">
        <v>92</v>
      </c>
      <c r="B74" s="7" t="s">
        <v>19</v>
      </c>
      <c r="F74" s="7" t="s">
        <v>258</v>
      </c>
      <c r="K74" s="7" t="s">
        <v>176</v>
      </c>
      <c r="L74" s="12">
        <v>3</v>
      </c>
      <c r="M74" s="7" t="s">
        <v>89</v>
      </c>
    </row>
    <row r="75" spans="1:13" ht="15.75" x14ac:dyDescent="0.25">
      <c r="A75" s="7" t="s">
        <v>93</v>
      </c>
      <c r="B75" s="7" t="s">
        <v>19</v>
      </c>
      <c r="F75" s="7" t="s">
        <v>259</v>
      </c>
      <c r="K75" s="7" t="s">
        <v>176</v>
      </c>
      <c r="L75" s="12">
        <v>3</v>
      </c>
      <c r="M75" s="7" t="s">
        <v>89</v>
      </c>
    </row>
    <row r="76" spans="1:13" ht="15.75" x14ac:dyDescent="0.25">
      <c r="A76" s="4" t="s">
        <v>94</v>
      </c>
      <c r="B76" s="4" t="s">
        <v>19</v>
      </c>
      <c r="F76" s="4" t="s">
        <v>260</v>
      </c>
      <c r="K76" s="4" t="s">
        <v>176</v>
      </c>
      <c r="L76" s="9">
        <v>1</v>
      </c>
      <c r="M76" s="4"/>
    </row>
    <row r="77" spans="1:13" ht="15.75" x14ac:dyDescent="0.25">
      <c r="A77" s="5" t="s">
        <v>95</v>
      </c>
      <c r="B77" s="5" t="s">
        <v>19</v>
      </c>
      <c r="F77" s="5" t="s">
        <v>261</v>
      </c>
      <c r="K77" s="5" t="s">
        <v>176</v>
      </c>
      <c r="L77" s="10">
        <v>3</v>
      </c>
      <c r="M77" s="5" t="s">
        <v>94</v>
      </c>
    </row>
    <row r="78" spans="1:13" ht="15.75" x14ac:dyDescent="0.25">
      <c r="A78" s="5" t="s">
        <v>96</v>
      </c>
      <c r="B78" s="5" t="s">
        <v>19</v>
      </c>
      <c r="F78" s="5" t="s">
        <v>262</v>
      </c>
      <c r="K78" s="5" t="s">
        <v>176</v>
      </c>
      <c r="L78" s="10">
        <v>3</v>
      </c>
      <c r="M78" s="5" t="s">
        <v>94</v>
      </c>
    </row>
    <row r="79" spans="1:13" ht="15.75" x14ac:dyDescent="0.25">
      <c r="A79" s="5" t="s">
        <v>97</v>
      </c>
      <c r="B79" s="5" t="s">
        <v>19</v>
      </c>
      <c r="F79" s="5" t="s">
        <v>263</v>
      </c>
      <c r="K79" s="5" t="s">
        <v>176</v>
      </c>
      <c r="L79" s="10">
        <v>3</v>
      </c>
      <c r="M79" s="5" t="s">
        <v>94</v>
      </c>
    </row>
    <row r="80" spans="1:13" ht="15.75" x14ac:dyDescent="0.25">
      <c r="A80" s="5" t="s">
        <v>98</v>
      </c>
      <c r="B80" s="5" t="s">
        <v>19</v>
      </c>
      <c r="F80" s="5" t="s">
        <v>264</v>
      </c>
      <c r="K80" s="5" t="s">
        <v>176</v>
      </c>
      <c r="L80" s="10">
        <v>3</v>
      </c>
      <c r="M80" s="5" t="s">
        <v>94</v>
      </c>
    </row>
    <row r="81" spans="1:13" ht="15.75" x14ac:dyDescent="0.25">
      <c r="A81" s="4" t="s">
        <v>99</v>
      </c>
      <c r="B81" s="4" t="s">
        <v>19</v>
      </c>
      <c r="F81" s="4" t="s">
        <v>265</v>
      </c>
      <c r="K81" s="4" t="s">
        <v>176</v>
      </c>
      <c r="L81" s="9">
        <v>1</v>
      </c>
      <c r="M81" s="4"/>
    </row>
    <row r="82" spans="1:13" ht="15.75" x14ac:dyDescent="0.25">
      <c r="A82" s="5" t="s">
        <v>100</v>
      </c>
      <c r="B82" s="5" t="s">
        <v>19</v>
      </c>
      <c r="F82" s="5" t="s">
        <v>266</v>
      </c>
      <c r="K82" s="5" t="s">
        <v>176</v>
      </c>
      <c r="L82" s="10">
        <v>3</v>
      </c>
      <c r="M82" s="5" t="s">
        <v>99</v>
      </c>
    </row>
    <row r="83" spans="1:13" ht="15.75" x14ac:dyDescent="0.25">
      <c r="A83" s="5" t="s">
        <v>101</v>
      </c>
      <c r="B83" s="5" t="s">
        <v>19</v>
      </c>
      <c r="F83" s="5" t="s">
        <v>267</v>
      </c>
      <c r="K83" s="5" t="s">
        <v>176</v>
      </c>
      <c r="L83" s="10">
        <v>3</v>
      </c>
      <c r="M83" s="5" t="s">
        <v>99</v>
      </c>
    </row>
    <row r="84" spans="1:13" ht="15.75" x14ac:dyDescent="0.25">
      <c r="A84" s="4" t="s">
        <v>102</v>
      </c>
      <c r="B84" s="4" t="s">
        <v>19</v>
      </c>
      <c r="F84" s="4" t="s">
        <v>268</v>
      </c>
      <c r="K84" s="4" t="s">
        <v>176</v>
      </c>
      <c r="L84" s="9">
        <v>1</v>
      </c>
      <c r="M84" s="4"/>
    </row>
    <row r="85" spans="1:13" ht="15.75" x14ac:dyDescent="0.25">
      <c r="A85" s="5" t="s">
        <v>103</v>
      </c>
      <c r="B85" s="5" t="s">
        <v>19</v>
      </c>
      <c r="F85" s="5" t="s">
        <v>269</v>
      </c>
      <c r="K85" s="5" t="s">
        <v>176</v>
      </c>
      <c r="L85" s="10">
        <v>3</v>
      </c>
      <c r="M85" s="5" t="s">
        <v>102</v>
      </c>
    </row>
    <row r="86" spans="1:13" ht="15.75" x14ac:dyDescent="0.25">
      <c r="A86" s="5" t="s">
        <v>104</v>
      </c>
      <c r="B86" s="5" t="s">
        <v>19</v>
      </c>
      <c r="F86" s="5" t="s">
        <v>270</v>
      </c>
      <c r="K86" s="5" t="s">
        <v>176</v>
      </c>
      <c r="L86" s="10">
        <v>3</v>
      </c>
      <c r="M86" s="5" t="s">
        <v>102</v>
      </c>
    </row>
    <row r="87" spans="1:13" ht="15.75" x14ac:dyDescent="0.25">
      <c r="A87" s="4" t="s">
        <v>105</v>
      </c>
      <c r="B87" s="4" t="s">
        <v>19</v>
      </c>
      <c r="F87" s="4" t="s">
        <v>271</v>
      </c>
      <c r="K87" s="4" t="s">
        <v>176</v>
      </c>
      <c r="L87" s="9">
        <v>1</v>
      </c>
      <c r="M87" s="4"/>
    </row>
    <row r="88" spans="1:13" ht="15.75" x14ac:dyDescent="0.25">
      <c r="A88" s="5" t="s">
        <v>106</v>
      </c>
      <c r="B88" s="5" t="s">
        <v>19</v>
      </c>
      <c r="F88" s="5" t="s">
        <v>272</v>
      </c>
      <c r="K88" s="5" t="s">
        <v>176</v>
      </c>
      <c r="L88" s="10">
        <v>3</v>
      </c>
      <c r="M88" s="5" t="s">
        <v>105</v>
      </c>
    </row>
    <row r="89" spans="1:13" ht="15.75" x14ac:dyDescent="0.25">
      <c r="A89" s="5" t="s">
        <v>107</v>
      </c>
      <c r="B89" s="5" t="s">
        <v>19</v>
      </c>
      <c r="F89" s="5" t="s">
        <v>273</v>
      </c>
      <c r="K89" s="5" t="s">
        <v>176</v>
      </c>
      <c r="L89" s="10">
        <v>3</v>
      </c>
      <c r="M89" s="5" t="s">
        <v>105</v>
      </c>
    </row>
    <row r="90" spans="1:13" ht="15.75" x14ac:dyDescent="0.25">
      <c r="A90" s="4" t="s">
        <v>108</v>
      </c>
      <c r="B90" s="4" t="s">
        <v>19</v>
      </c>
      <c r="F90" s="4" t="s">
        <v>274</v>
      </c>
      <c r="K90" s="4" t="s">
        <v>176</v>
      </c>
      <c r="L90" s="9">
        <v>1</v>
      </c>
      <c r="M90" s="4"/>
    </row>
    <row r="91" spans="1:13" ht="15.75" x14ac:dyDescent="0.25">
      <c r="A91" s="5" t="s">
        <v>109</v>
      </c>
      <c r="B91" s="5" t="s">
        <v>19</v>
      </c>
      <c r="F91" s="5" t="s">
        <v>143</v>
      </c>
      <c r="K91" s="5" t="s">
        <v>176</v>
      </c>
      <c r="L91" s="10">
        <v>3</v>
      </c>
      <c r="M91" s="5" t="s">
        <v>108</v>
      </c>
    </row>
    <row r="92" spans="1:13" ht="15.75" x14ac:dyDescent="0.25">
      <c r="A92" s="4" t="s">
        <v>110</v>
      </c>
      <c r="B92" s="4" t="s">
        <v>19</v>
      </c>
      <c r="F92" s="4" t="s">
        <v>144</v>
      </c>
      <c r="K92" s="4" t="s">
        <v>176</v>
      </c>
      <c r="L92" s="9">
        <v>1</v>
      </c>
      <c r="M92" s="4"/>
    </row>
    <row r="93" spans="1:13" ht="15.75" x14ac:dyDescent="0.25">
      <c r="A93" s="5" t="s">
        <v>111</v>
      </c>
      <c r="B93" s="5" t="s">
        <v>19</v>
      </c>
      <c r="F93" s="5" t="s">
        <v>145</v>
      </c>
      <c r="K93" s="5" t="s">
        <v>176</v>
      </c>
      <c r="L93" s="10">
        <v>3</v>
      </c>
      <c r="M93" s="5" t="s">
        <v>110</v>
      </c>
    </row>
    <row r="94" spans="1:13" ht="15.75" x14ac:dyDescent="0.25">
      <c r="A94" s="4" t="s">
        <v>112</v>
      </c>
      <c r="B94" s="4" t="s">
        <v>19</v>
      </c>
      <c r="F94" s="4" t="s">
        <v>146</v>
      </c>
      <c r="K94" s="4" t="s">
        <v>176</v>
      </c>
      <c r="L94" s="9">
        <v>1</v>
      </c>
      <c r="M94" s="4"/>
    </row>
    <row r="95" spans="1:13" ht="15.75" x14ac:dyDescent="0.25">
      <c r="A95" s="5" t="s">
        <v>113</v>
      </c>
      <c r="B95" s="5" t="s">
        <v>19</v>
      </c>
      <c r="F95" s="8" t="s">
        <v>147</v>
      </c>
      <c r="K95" s="5" t="s">
        <v>176</v>
      </c>
      <c r="L95" s="13">
        <v>3</v>
      </c>
      <c r="M95" s="5" t="s">
        <v>112</v>
      </c>
    </row>
    <row r="96" spans="1:13" ht="15.75" x14ac:dyDescent="0.25">
      <c r="A96" s="5" t="s">
        <v>114</v>
      </c>
      <c r="B96" s="5" t="s">
        <v>19</v>
      </c>
      <c r="F96" s="8" t="s">
        <v>148</v>
      </c>
      <c r="K96" s="5" t="s">
        <v>176</v>
      </c>
      <c r="L96" s="13">
        <v>3</v>
      </c>
      <c r="M96" s="5" t="s">
        <v>112</v>
      </c>
    </row>
    <row r="97" spans="1:13" ht="15.75" x14ac:dyDescent="0.25">
      <c r="A97" s="4" t="s">
        <v>115</v>
      </c>
      <c r="B97" s="4" t="s">
        <v>19</v>
      </c>
      <c r="F97" s="4" t="s">
        <v>149</v>
      </c>
      <c r="K97" s="4" t="s">
        <v>176</v>
      </c>
      <c r="L97" s="9">
        <v>1</v>
      </c>
      <c r="M97" s="4"/>
    </row>
    <row r="98" spans="1:13" ht="15.75" x14ac:dyDescent="0.25">
      <c r="A98" s="5" t="s">
        <v>116</v>
      </c>
      <c r="B98" s="5" t="s">
        <v>19</v>
      </c>
      <c r="F98" s="5" t="s">
        <v>149</v>
      </c>
      <c r="K98" s="5" t="s">
        <v>176</v>
      </c>
      <c r="L98" s="10">
        <v>3</v>
      </c>
      <c r="M98" s="5" t="s">
        <v>115</v>
      </c>
    </row>
    <row r="99" spans="1:13" ht="15.75" x14ac:dyDescent="0.25">
      <c r="A99" s="4" t="s">
        <v>117</v>
      </c>
      <c r="B99" s="4" t="s">
        <v>19</v>
      </c>
      <c r="F99" s="4" t="s">
        <v>150</v>
      </c>
      <c r="K99" s="4" t="s">
        <v>176</v>
      </c>
      <c r="L99" s="9">
        <v>1</v>
      </c>
      <c r="M99" s="4"/>
    </row>
    <row r="100" spans="1:13" ht="15.75" x14ac:dyDescent="0.25">
      <c r="A100" s="5" t="s">
        <v>118</v>
      </c>
      <c r="B100" s="5" t="s">
        <v>19</v>
      </c>
      <c r="F100" s="5" t="s">
        <v>151</v>
      </c>
      <c r="K100" s="5" t="s">
        <v>176</v>
      </c>
      <c r="L100" s="10">
        <v>3</v>
      </c>
      <c r="M100" s="5" t="s">
        <v>117</v>
      </c>
    </row>
    <row r="101" spans="1:13" ht="15.75" x14ac:dyDescent="0.25">
      <c r="A101" s="5" t="s">
        <v>119</v>
      </c>
      <c r="B101" s="5" t="s">
        <v>19</v>
      </c>
      <c r="F101" s="5" t="s">
        <v>152</v>
      </c>
      <c r="K101" s="5" t="s">
        <v>176</v>
      </c>
      <c r="L101" s="10">
        <v>3</v>
      </c>
      <c r="M101" s="5" t="s">
        <v>117</v>
      </c>
    </row>
    <row r="102" spans="1:13" ht="15.75" x14ac:dyDescent="0.25">
      <c r="A102" s="5" t="s">
        <v>120</v>
      </c>
      <c r="B102" s="5" t="s">
        <v>19</v>
      </c>
      <c r="F102" s="5" t="s">
        <v>153</v>
      </c>
      <c r="K102" s="5" t="s">
        <v>176</v>
      </c>
      <c r="L102" s="10">
        <v>3</v>
      </c>
      <c r="M102" s="5" t="s">
        <v>117</v>
      </c>
    </row>
    <row r="103" spans="1:13" ht="15.75" x14ac:dyDescent="0.25">
      <c r="A103" s="4" t="s">
        <v>121</v>
      </c>
      <c r="B103" s="4" t="s">
        <v>19</v>
      </c>
      <c r="F103" s="4" t="s">
        <v>154</v>
      </c>
      <c r="K103" s="4" t="s">
        <v>176</v>
      </c>
      <c r="L103" s="9">
        <v>1</v>
      </c>
      <c r="M103" s="4"/>
    </row>
    <row r="104" spans="1:13" ht="15.75" x14ac:dyDescent="0.25">
      <c r="A104" s="7" t="s">
        <v>122</v>
      </c>
      <c r="B104" s="7" t="s">
        <v>19</v>
      </c>
      <c r="F104" s="7" t="s">
        <v>155</v>
      </c>
      <c r="K104" s="7" t="s">
        <v>176</v>
      </c>
      <c r="L104" s="12">
        <v>3</v>
      </c>
      <c r="M104" s="7" t="s">
        <v>121</v>
      </c>
    </row>
    <row r="105" spans="1:13" ht="15.75" x14ac:dyDescent="0.25">
      <c r="A105" s="7" t="s">
        <v>123</v>
      </c>
      <c r="B105" s="7" t="s">
        <v>19</v>
      </c>
      <c r="F105" s="7" t="s">
        <v>156</v>
      </c>
      <c r="K105" s="7" t="s">
        <v>176</v>
      </c>
      <c r="L105" s="12">
        <v>3</v>
      </c>
      <c r="M105" s="7" t="s">
        <v>121</v>
      </c>
    </row>
    <row r="106" spans="1:13" ht="15.75" x14ac:dyDescent="0.25">
      <c r="A106" s="4" t="s">
        <v>124</v>
      </c>
      <c r="B106" s="4" t="s">
        <v>19</v>
      </c>
      <c r="F106" s="4" t="s">
        <v>157</v>
      </c>
      <c r="K106" s="4" t="s">
        <v>176</v>
      </c>
      <c r="L106" s="9">
        <v>1</v>
      </c>
      <c r="M106" s="4"/>
    </row>
    <row r="107" spans="1:13" ht="15.75" x14ac:dyDescent="0.25">
      <c r="A107" s="7" t="s">
        <v>125</v>
      </c>
      <c r="B107" s="7" t="s">
        <v>19</v>
      </c>
      <c r="F107" s="7" t="s">
        <v>158</v>
      </c>
      <c r="K107" s="7" t="s">
        <v>176</v>
      </c>
      <c r="L107" s="12">
        <v>3</v>
      </c>
      <c r="M107" s="7" t="s">
        <v>124</v>
      </c>
    </row>
    <row r="108" spans="1:13" ht="15.75" x14ac:dyDescent="0.25">
      <c r="A108" s="7" t="s">
        <v>126</v>
      </c>
      <c r="B108" s="7" t="s">
        <v>19</v>
      </c>
      <c r="F108" s="7" t="s">
        <v>159</v>
      </c>
      <c r="K108" s="7" t="s">
        <v>176</v>
      </c>
      <c r="L108" s="12">
        <v>3</v>
      </c>
      <c r="M108" s="7" t="s">
        <v>124</v>
      </c>
    </row>
    <row r="109" spans="1:13" ht="15.75" x14ac:dyDescent="0.25">
      <c r="A109" s="7" t="s">
        <v>127</v>
      </c>
      <c r="B109" s="7" t="s">
        <v>19</v>
      </c>
      <c r="F109" s="7" t="s">
        <v>160</v>
      </c>
      <c r="K109" s="7" t="s">
        <v>176</v>
      </c>
      <c r="L109" s="12">
        <v>3</v>
      </c>
      <c r="M109" s="7" t="s">
        <v>124</v>
      </c>
    </row>
    <row r="110" spans="1:13" ht="15.75" x14ac:dyDescent="0.25">
      <c r="A110" s="7" t="s">
        <v>128</v>
      </c>
      <c r="B110" s="7" t="s">
        <v>19</v>
      </c>
      <c r="F110" s="7" t="s">
        <v>161</v>
      </c>
      <c r="K110" s="7" t="s">
        <v>176</v>
      </c>
      <c r="L110" s="12">
        <v>3</v>
      </c>
      <c r="M110" s="7" t="s">
        <v>124</v>
      </c>
    </row>
    <row r="111" spans="1:13" ht="15.75" x14ac:dyDescent="0.25">
      <c r="A111" s="4" t="s">
        <v>129</v>
      </c>
      <c r="B111" s="4" t="s">
        <v>19</v>
      </c>
      <c r="F111" s="4" t="s">
        <v>162</v>
      </c>
      <c r="K111" s="4" t="s">
        <v>176</v>
      </c>
      <c r="L111" s="9">
        <v>1</v>
      </c>
      <c r="M111" s="4"/>
    </row>
    <row r="112" spans="1:13" ht="15.75" x14ac:dyDescent="0.25">
      <c r="A112" s="5" t="s">
        <v>130</v>
      </c>
      <c r="B112" s="5" t="s">
        <v>19</v>
      </c>
      <c r="F112" s="5" t="s">
        <v>163</v>
      </c>
      <c r="K112" s="5" t="s">
        <v>176</v>
      </c>
      <c r="L112" s="10">
        <v>3</v>
      </c>
      <c r="M112" s="5" t="s">
        <v>129</v>
      </c>
    </row>
    <row r="113" spans="1:13" ht="15.75" x14ac:dyDescent="0.25">
      <c r="A113" s="5" t="s">
        <v>131</v>
      </c>
      <c r="B113" s="5" t="s">
        <v>19</v>
      </c>
      <c r="F113" s="5" t="s">
        <v>164</v>
      </c>
      <c r="K113" s="5" t="s">
        <v>176</v>
      </c>
      <c r="L113" s="10">
        <v>3</v>
      </c>
      <c r="M113" s="5" t="s">
        <v>129</v>
      </c>
    </row>
    <row r="114" spans="1:13" ht="15.75" x14ac:dyDescent="0.25">
      <c r="A114" s="5" t="s">
        <v>132</v>
      </c>
      <c r="B114" s="5" t="s">
        <v>19</v>
      </c>
      <c r="F114" s="5" t="s">
        <v>165</v>
      </c>
      <c r="K114" s="5" t="s">
        <v>176</v>
      </c>
      <c r="L114" s="10">
        <v>3</v>
      </c>
      <c r="M114" s="5" t="s">
        <v>129</v>
      </c>
    </row>
    <row r="115" spans="1:13" ht="15.75" x14ac:dyDescent="0.25">
      <c r="A115" s="4" t="s">
        <v>133</v>
      </c>
      <c r="B115" s="4" t="s">
        <v>19</v>
      </c>
      <c r="F115" s="4" t="s">
        <v>166</v>
      </c>
      <c r="K115" s="4" t="s">
        <v>176</v>
      </c>
      <c r="L115" s="9">
        <v>1</v>
      </c>
      <c r="M115" s="4"/>
    </row>
    <row r="116" spans="1:13" ht="15.75" x14ac:dyDescent="0.25">
      <c r="A116" s="5" t="s">
        <v>134</v>
      </c>
      <c r="B116" s="5" t="s">
        <v>19</v>
      </c>
      <c r="F116" s="5" t="s">
        <v>167</v>
      </c>
      <c r="K116" s="5" t="s">
        <v>176</v>
      </c>
      <c r="L116" s="10">
        <v>3</v>
      </c>
      <c r="M116" s="5" t="s">
        <v>133</v>
      </c>
    </row>
    <row r="117" spans="1:13" ht="15.75" x14ac:dyDescent="0.25">
      <c r="A117" s="5" t="s">
        <v>135</v>
      </c>
      <c r="B117" s="5" t="s">
        <v>19</v>
      </c>
      <c r="F117" s="5" t="s">
        <v>168</v>
      </c>
      <c r="K117" s="5" t="s">
        <v>176</v>
      </c>
      <c r="L117" s="10">
        <v>3</v>
      </c>
      <c r="M117" s="5" t="s">
        <v>133</v>
      </c>
    </row>
    <row r="118" spans="1:13" ht="15.75" x14ac:dyDescent="0.25">
      <c r="A118" s="4" t="s">
        <v>136</v>
      </c>
      <c r="B118" s="4" t="s">
        <v>19</v>
      </c>
      <c r="F118" s="4" t="s">
        <v>169</v>
      </c>
      <c r="K118" s="4" t="s">
        <v>176</v>
      </c>
      <c r="L118" s="9">
        <v>1</v>
      </c>
      <c r="M118" s="4"/>
    </row>
    <row r="119" spans="1:13" ht="15.75" x14ac:dyDescent="0.25">
      <c r="A119" s="8" t="s">
        <v>137</v>
      </c>
      <c r="B119" s="8" t="s">
        <v>19</v>
      </c>
      <c r="F119" s="8" t="s">
        <v>170</v>
      </c>
      <c r="K119" s="8" t="s">
        <v>176</v>
      </c>
      <c r="L119" s="13">
        <v>3</v>
      </c>
      <c r="M119" s="8" t="s">
        <v>136</v>
      </c>
    </row>
    <row r="120" spans="1:13" ht="15.75" x14ac:dyDescent="0.25">
      <c r="A120" s="4" t="s">
        <v>138</v>
      </c>
      <c r="B120" s="4" t="s">
        <v>19</v>
      </c>
      <c r="F120" s="4" t="s">
        <v>171</v>
      </c>
      <c r="K120" s="4" t="s">
        <v>177</v>
      </c>
      <c r="L120" s="9">
        <v>1</v>
      </c>
      <c r="M120" s="4"/>
    </row>
    <row r="121" spans="1:13" ht="15.75" x14ac:dyDescent="0.25">
      <c r="A121" s="7" t="s">
        <v>139</v>
      </c>
      <c r="B121" s="7" t="s">
        <v>19</v>
      </c>
      <c r="F121" s="7" t="s">
        <v>172</v>
      </c>
      <c r="K121" s="7" t="s">
        <v>177</v>
      </c>
      <c r="L121" s="12">
        <v>3</v>
      </c>
      <c r="M121" s="7" t="s">
        <v>138</v>
      </c>
    </row>
    <row r="122" spans="1:13" ht="15.75" x14ac:dyDescent="0.25">
      <c r="A122" s="7" t="s">
        <v>140</v>
      </c>
      <c r="B122" s="7" t="s">
        <v>19</v>
      </c>
      <c r="F122" s="7" t="s">
        <v>173</v>
      </c>
      <c r="K122" s="7" t="s">
        <v>177</v>
      </c>
      <c r="L122" s="12">
        <v>3</v>
      </c>
      <c r="M122" s="7" t="s">
        <v>138</v>
      </c>
    </row>
    <row r="123" spans="1:13" ht="15.75" x14ac:dyDescent="0.25">
      <c r="A123" s="4" t="s">
        <v>141</v>
      </c>
      <c r="B123" s="4" t="s">
        <v>19</v>
      </c>
      <c r="F123" s="4" t="s">
        <v>174</v>
      </c>
      <c r="K123" s="4" t="s">
        <v>178</v>
      </c>
      <c r="L123" s="9">
        <v>1</v>
      </c>
      <c r="M123" s="4"/>
    </row>
    <row r="124" spans="1:13" ht="15.75" x14ac:dyDescent="0.25">
      <c r="A124" s="5" t="s">
        <v>142</v>
      </c>
      <c r="B124" s="5" t="s">
        <v>19</v>
      </c>
      <c r="F124" s="5" t="s">
        <v>175</v>
      </c>
      <c r="K124" s="5" t="s">
        <v>178</v>
      </c>
      <c r="L124" s="10">
        <v>3</v>
      </c>
      <c r="M124" s="5" t="s">
        <v>141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opLeftCell="A16" workbookViewId="0">
      <selection activeCell="F26" sqref="F26"/>
    </sheetView>
  </sheetViews>
  <sheetFormatPr defaultRowHeight="12.75" x14ac:dyDescent="0.2"/>
  <cols>
    <col min="1" max="1" width="3.85546875" style="33" customWidth="1"/>
    <col min="2" max="2" width="28.28515625" style="32" customWidth="1"/>
    <col min="3" max="3" width="11" style="33" customWidth="1"/>
    <col min="4" max="4" width="6.140625" style="33" customWidth="1"/>
    <col min="5" max="5" width="9.140625" style="34"/>
    <col min="6" max="6" width="17.85546875" style="33" customWidth="1"/>
    <col min="7" max="7" width="9.140625" style="33"/>
    <col min="8" max="8" width="29.85546875" style="33" customWidth="1"/>
    <col min="9" max="9" width="3" style="33" customWidth="1"/>
    <col min="10" max="10" width="11.28515625" style="33" customWidth="1"/>
    <col min="11" max="11" width="2" style="33" customWidth="1"/>
    <col min="12" max="12" width="12.42578125" style="35" customWidth="1"/>
    <col min="13" max="256" width="9.140625" style="33"/>
    <col min="257" max="257" width="3.85546875" style="33" customWidth="1"/>
    <col min="258" max="258" width="28.28515625" style="33" customWidth="1"/>
    <col min="259" max="259" width="11" style="33" customWidth="1"/>
    <col min="260" max="260" width="6.140625" style="33" customWidth="1"/>
    <col min="261" max="261" width="9.140625" style="33"/>
    <col min="262" max="262" width="17.85546875" style="33" customWidth="1"/>
    <col min="263" max="263" width="9.140625" style="33"/>
    <col min="264" max="264" width="29.85546875" style="33" customWidth="1"/>
    <col min="265" max="265" width="3" style="33" customWidth="1"/>
    <col min="266" max="266" width="11.28515625" style="33" customWidth="1"/>
    <col min="267" max="267" width="2" style="33" customWidth="1"/>
    <col min="268" max="268" width="12.42578125" style="33" customWidth="1"/>
    <col min="269" max="512" width="9.140625" style="33"/>
    <col min="513" max="513" width="3.85546875" style="33" customWidth="1"/>
    <col min="514" max="514" width="28.28515625" style="33" customWidth="1"/>
    <col min="515" max="515" width="11" style="33" customWidth="1"/>
    <col min="516" max="516" width="6.140625" style="33" customWidth="1"/>
    <col min="517" max="517" width="9.140625" style="33"/>
    <col min="518" max="518" width="17.85546875" style="33" customWidth="1"/>
    <col min="519" max="519" width="9.140625" style="33"/>
    <col min="520" max="520" width="29.85546875" style="33" customWidth="1"/>
    <col min="521" max="521" width="3" style="33" customWidth="1"/>
    <col min="522" max="522" width="11.28515625" style="33" customWidth="1"/>
    <col min="523" max="523" width="2" style="33" customWidth="1"/>
    <col min="524" max="524" width="12.42578125" style="33" customWidth="1"/>
    <col min="525" max="768" width="9.140625" style="33"/>
    <col min="769" max="769" width="3.85546875" style="33" customWidth="1"/>
    <col min="770" max="770" width="28.28515625" style="33" customWidth="1"/>
    <col min="771" max="771" width="11" style="33" customWidth="1"/>
    <col min="772" max="772" width="6.140625" style="33" customWidth="1"/>
    <col min="773" max="773" width="9.140625" style="33"/>
    <col min="774" max="774" width="17.85546875" style="33" customWidth="1"/>
    <col min="775" max="775" width="9.140625" style="33"/>
    <col min="776" max="776" width="29.85546875" style="33" customWidth="1"/>
    <col min="777" max="777" width="3" style="33" customWidth="1"/>
    <col min="778" max="778" width="11.28515625" style="33" customWidth="1"/>
    <col min="779" max="779" width="2" style="33" customWidth="1"/>
    <col min="780" max="780" width="12.42578125" style="33" customWidth="1"/>
    <col min="781" max="1024" width="9.140625" style="33"/>
    <col min="1025" max="1025" width="3.85546875" style="33" customWidth="1"/>
    <col min="1026" max="1026" width="28.28515625" style="33" customWidth="1"/>
    <col min="1027" max="1027" width="11" style="33" customWidth="1"/>
    <col min="1028" max="1028" width="6.140625" style="33" customWidth="1"/>
    <col min="1029" max="1029" width="9.140625" style="33"/>
    <col min="1030" max="1030" width="17.85546875" style="33" customWidth="1"/>
    <col min="1031" max="1031" width="9.140625" style="33"/>
    <col min="1032" max="1032" width="29.85546875" style="33" customWidth="1"/>
    <col min="1033" max="1033" width="3" style="33" customWidth="1"/>
    <col min="1034" max="1034" width="11.28515625" style="33" customWidth="1"/>
    <col min="1035" max="1035" width="2" style="33" customWidth="1"/>
    <col min="1036" max="1036" width="12.42578125" style="33" customWidth="1"/>
    <col min="1037" max="1280" width="9.140625" style="33"/>
    <col min="1281" max="1281" width="3.85546875" style="33" customWidth="1"/>
    <col min="1282" max="1282" width="28.28515625" style="33" customWidth="1"/>
    <col min="1283" max="1283" width="11" style="33" customWidth="1"/>
    <col min="1284" max="1284" width="6.140625" style="33" customWidth="1"/>
    <col min="1285" max="1285" width="9.140625" style="33"/>
    <col min="1286" max="1286" width="17.85546875" style="33" customWidth="1"/>
    <col min="1287" max="1287" width="9.140625" style="33"/>
    <col min="1288" max="1288" width="29.85546875" style="33" customWidth="1"/>
    <col min="1289" max="1289" width="3" style="33" customWidth="1"/>
    <col min="1290" max="1290" width="11.28515625" style="33" customWidth="1"/>
    <col min="1291" max="1291" width="2" style="33" customWidth="1"/>
    <col min="1292" max="1292" width="12.42578125" style="33" customWidth="1"/>
    <col min="1293" max="1536" width="9.140625" style="33"/>
    <col min="1537" max="1537" width="3.85546875" style="33" customWidth="1"/>
    <col min="1538" max="1538" width="28.28515625" style="33" customWidth="1"/>
    <col min="1539" max="1539" width="11" style="33" customWidth="1"/>
    <col min="1540" max="1540" width="6.140625" style="33" customWidth="1"/>
    <col min="1541" max="1541" width="9.140625" style="33"/>
    <col min="1542" max="1542" width="17.85546875" style="33" customWidth="1"/>
    <col min="1543" max="1543" width="9.140625" style="33"/>
    <col min="1544" max="1544" width="29.85546875" style="33" customWidth="1"/>
    <col min="1545" max="1545" width="3" style="33" customWidth="1"/>
    <col min="1546" max="1546" width="11.28515625" style="33" customWidth="1"/>
    <col min="1547" max="1547" width="2" style="33" customWidth="1"/>
    <col min="1548" max="1548" width="12.42578125" style="33" customWidth="1"/>
    <col min="1549" max="1792" width="9.140625" style="33"/>
    <col min="1793" max="1793" width="3.85546875" style="33" customWidth="1"/>
    <col min="1794" max="1794" width="28.28515625" style="33" customWidth="1"/>
    <col min="1795" max="1795" width="11" style="33" customWidth="1"/>
    <col min="1796" max="1796" width="6.140625" style="33" customWidth="1"/>
    <col min="1797" max="1797" width="9.140625" style="33"/>
    <col min="1798" max="1798" width="17.85546875" style="33" customWidth="1"/>
    <col min="1799" max="1799" width="9.140625" style="33"/>
    <col min="1800" max="1800" width="29.85546875" style="33" customWidth="1"/>
    <col min="1801" max="1801" width="3" style="33" customWidth="1"/>
    <col min="1802" max="1802" width="11.28515625" style="33" customWidth="1"/>
    <col min="1803" max="1803" width="2" style="33" customWidth="1"/>
    <col min="1804" max="1804" width="12.42578125" style="33" customWidth="1"/>
    <col min="1805" max="2048" width="9.140625" style="33"/>
    <col min="2049" max="2049" width="3.85546875" style="33" customWidth="1"/>
    <col min="2050" max="2050" width="28.28515625" style="33" customWidth="1"/>
    <col min="2051" max="2051" width="11" style="33" customWidth="1"/>
    <col min="2052" max="2052" width="6.140625" style="33" customWidth="1"/>
    <col min="2053" max="2053" width="9.140625" style="33"/>
    <col min="2054" max="2054" width="17.85546875" style="33" customWidth="1"/>
    <col min="2055" max="2055" width="9.140625" style="33"/>
    <col min="2056" max="2056" width="29.85546875" style="33" customWidth="1"/>
    <col min="2057" max="2057" width="3" style="33" customWidth="1"/>
    <col min="2058" max="2058" width="11.28515625" style="33" customWidth="1"/>
    <col min="2059" max="2059" width="2" style="33" customWidth="1"/>
    <col min="2060" max="2060" width="12.42578125" style="33" customWidth="1"/>
    <col min="2061" max="2304" width="9.140625" style="33"/>
    <col min="2305" max="2305" width="3.85546875" style="33" customWidth="1"/>
    <col min="2306" max="2306" width="28.28515625" style="33" customWidth="1"/>
    <col min="2307" max="2307" width="11" style="33" customWidth="1"/>
    <col min="2308" max="2308" width="6.140625" style="33" customWidth="1"/>
    <col min="2309" max="2309" width="9.140625" style="33"/>
    <col min="2310" max="2310" width="17.85546875" style="33" customWidth="1"/>
    <col min="2311" max="2311" width="9.140625" style="33"/>
    <col min="2312" max="2312" width="29.85546875" style="33" customWidth="1"/>
    <col min="2313" max="2313" width="3" style="33" customWidth="1"/>
    <col min="2314" max="2314" width="11.28515625" style="33" customWidth="1"/>
    <col min="2315" max="2315" width="2" style="33" customWidth="1"/>
    <col min="2316" max="2316" width="12.42578125" style="33" customWidth="1"/>
    <col min="2317" max="2560" width="9.140625" style="33"/>
    <col min="2561" max="2561" width="3.85546875" style="33" customWidth="1"/>
    <col min="2562" max="2562" width="28.28515625" style="33" customWidth="1"/>
    <col min="2563" max="2563" width="11" style="33" customWidth="1"/>
    <col min="2564" max="2564" width="6.140625" style="33" customWidth="1"/>
    <col min="2565" max="2565" width="9.140625" style="33"/>
    <col min="2566" max="2566" width="17.85546875" style="33" customWidth="1"/>
    <col min="2567" max="2567" width="9.140625" style="33"/>
    <col min="2568" max="2568" width="29.85546875" style="33" customWidth="1"/>
    <col min="2569" max="2569" width="3" style="33" customWidth="1"/>
    <col min="2570" max="2570" width="11.28515625" style="33" customWidth="1"/>
    <col min="2571" max="2571" width="2" style="33" customWidth="1"/>
    <col min="2572" max="2572" width="12.42578125" style="33" customWidth="1"/>
    <col min="2573" max="2816" width="9.140625" style="33"/>
    <col min="2817" max="2817" width="3.85546875" style="33" customWidth="1"/>
    <col min="2818" max="2818" width="28.28515625" style="33" customWidth="1"/>
    <col min="2819" max="2819" width="11" style="33" customWidth="1"/>
    <col min="2820" max="2820" width="6.140625" style="33" customWidth="1"/>
    <col min="2821" max="2821" width="9.140625" style="33"/>
    <col min="2822" max="2822" width="17.85546875" style="33" customWidth="1"/>
    <col min="2823" max="2823" width="9.140625" style="33"/>
    <col min="2824" max="2824" width="29.85546875" style="33" customWidth="1"/>
    <col min="2825" max="2825" width="3" style="33" customWidth="1"/>
    <col min="2826" max="2826" width="11.28515625" style="33" customWidth="1"/>
    <col min="2827" max="2827" width="2" style="33" customWidth="1"/>
    <col min="2828" max="2828" width="12.42578125" style="33" customWidth="1"/>
    <col min="2829" max="3072" width="9.140625" style="33"/>
    <col min="3073" max="3073" width="3.85546875" style="33" customWidth="1"/>
    <col min="3074" max="3074" width="28.28515625" style="33" customWidth="1"/>
    <col min="3075" max="3075" width="11" style="33" customWidth="1"/>
    <col min="3076" max="3076" width="6.140625" style="33" customWidth="1"/>
    <col min="3077" max="3077" width="9.140625" style="33"/>
    <col min="3078" max="3078" width="17.85546875" style="33" customWidth="1"/>
    <col min="3079" max="3079" width="9.140625" style="33"/>
    <col min="3080" max="3080" width="29.85546875" style="33" customWidth="1"/>
    <col min="3081" max="3081" width="3" style="33" customWidth="1"/>
    <col min="3082" max="3082" width="11.28515625" style="33" customWidth="1"/>
    <col min="3083" max="3083" width="2" style="33" customWidth="1"/>
    <col min="3084" max="3084" width="12.42578125" style="33" customWidth="1"/>
    <col min="3085" max="3328" width="9.140625" style="33"/>
    <col min="3329" max="3329" width="3.85546875" style="33" customWidth="1"/>
    <col min="3330" max="3330" width="28.28515625" style="33" customWidth="1"/>
    <col min="3331" max="3331" width="11" style="33" customWidth="1"/>
    <col min="3332" max="3332" width="6.140625" style="33" customWidth="1"/>
    <col min="3333" max="3333" width="9.140625" style="33"/>
    <col min="3334" max="3334" width="17.85546875" style="33" customWidth="1"/>
    <col min="3335" max="3335" width="9.140625" style="33"/>
    <col min="3336" max="3336" width="29.85546875" style="33" customWidth="1"/>
    <col min="3337" max="3337" width="3" style="33" customWidth="1"/>
    <col min="3338" max="3338" width="11.28515625" style="33" customWidth="1"/>
    <col min="3339" max="3339" width="2" style="33" customWidth="1"/>
    <col min="3340" max="3340" width="12.42578125" style="33" customWidth="1"/>
    <col min="3341" max="3584" width="9.140625" style="33"/>
    <col min="3585" max="3585" width="3.85546875" style="33" customWidth="1"/>
    <col min="3586" max="3586" width="28.28515625" style="33" customWidth="1"/>
    <col min="3587" max="3587" width="11" style="33" customWidth="1"/>
    <col min="3588" max="3588" width="6.140625" style="33" customWidth="1"/>
    <col min="3589" max="3589" width="9.140625" style="33"/>
    <col min="3590" max="3590" width="17.85546875" style="33" customWidth="1"/>
    <col min="3591" max="3591" width="9.140625" style="33"/>
    <col min="3592" max="3592" width="29.85546875" style="33" customWidth="1"/>
    <col min="3593" max="3593" width="3" style="33" customWidth="1"/>
    <col min="3594" max="3594" width="11.28515625" style="33" customWidth="1"/>
    <col min="3595" max="3595" width="2" style="33" customWidth="1"/>
    <col min="3596" max="3596" width="12.42578125" style="33" customWidth="1"/>
    <col min="3597" max="3840" width="9.140625" style="33"/>
    <col min="3841" max="3841" width="3.85546875" style="33" customWidth="1"/>
    <col min="3842" max="3842" width="28.28515625" style="33" customWidth="1"/>
    <col min="3843" max="3843" width="11" style="33" customWidth="1"/>
    <col min="3844" max="3844" width="6.140625" style="33" customWidth="1"/>
    <col min="3845" max="3845" width="9.140625" style="33"/>
    <col min="3846" max="3846" width="17.85546875" style="33" customWidth="1"/>
    <col min="3847" max="3847" width="9.140625" style="33"/>
    <col min="3848" max="3848" width="29.85546875" style="33" customWidth="1"/>
    <col min="3849" max="3849" width="3" style="33" customWidth="1"/>
    <col min="3850" max="3850" width="11.28515625" style="33" customWidth="1"/>
    <col min="3851" max="3851" width="2" style="33" customWidth="1"/>
    <col min="3852" max="3852" width="12.42578125" style="33" customWidth="1"/>
    <col min="3853" max="4096" width="9.140625" style="33"/>
    <col min="4097" max="4097" width="3.85546875" style="33" customWidth="1"/>
    <col min="4098" max="4098" width="28.28515625" style="33" customWidth="1"/>
    <col min="4099" max="4099" width="11" style="33" customWidth="1"/>
    <col min="4100" max="4100" width="6.140625" style="33" customWidth="1"/>
    <col min="4101" max="4101" width="9.140625" style="33"/>
    <col min="4102" max="4102" width="17.85546875" style="33" customWidth="1"/>
    <col min="4103" max="4103" width="9.140625" style="33"/>
    <col min="4104" max="4104" width="29.85546875" style="33" customWidth="1"/>
    <col min="4105" max="4105" width="3" style="33" customWidth="1"/>
    <col min="4106" max="4106" width="11.28515625" style="33" customWidth="1"/>
    <col min="4107" max="4107" width="2" style="33" customWidth="1"/>
    <col min="4108" max="4108" width="12.42578125" style="33" customWidth="1"/>
    <col min="4109" max="4352" width="9.140625" style="33"/>
    <col min="4353" max="4353" width="3.85546875" style="33" customWidth="1"/>
    <col min="4354" max="4354" width="28.28515625" style="33" customWidth="1"/>
    <col min="4355" max="4355" width="11" style="33" customWidth="1"/>
    <col min="4356" max="4356" width="6.140625" style="33" customWidth="1"/>
    <col min="4357" max="4357" width="9.140625" style="33"/>
    <col min="4358" max="4358" width="17.85546875" style="33" customWidth="1"/>
    <col min="4359" max="4359" width="9.140625" style="33"/>
    <col min="4360" max="4360" width="29.85546875" style="33" customWidth="1"/>
    <col min="4361" max="4361" width="3" style="33" customWidth="1"/>
    <col min="4362" max="4362" width="11.28515625" style="33" customWidth="1"/>
    <col min="4363" max="4363" width="2" style="33" customWidth="1"/>
    <col min="4364" max="4364" width="12.42578125" style="33" customWidth="1"/>
    <col min="4365" max="4608" width="9.140625" style="33"/>
    <col min="4609" max="4609" width="3.85546875" style="33" customWidth="1"/>
    <col min="4610" max="4610" width="28.28515625" style="33" customWidth="1"/>
    <col min="4611" max="4611" width="11" style="33" customWidth="1"/>
    <col min="4612" max="4612" width="6.140625" style="33" customWidth="1"/>
    <col min="4613" max="4613" width="9.140625" style="33"/>
    <col min="4614" max="4614" width="17.85546875" style="33" customWidth="1"/>
    <col min="4615" max="4615" width="9.140625" style="33"/>
    <col min="4616" max="4616" width="29.85546875" style="33" customWidth="1"/>
    <col min="4617" max="4617" width="3" style="33" customWidth="1"/>
    <col min="4618" max="4618" width="11.28515625" style="33" customWidth="1"/>
    <col min="4619" max="4619" width="2" style="33" customWidth="1"/>
    <col min="4620" max="4620" width="12.42578125" style="33" customWidth="1"/>
    <col min="4621" max="4864" width="9.140625" style="33"/>
    <col min="4865" max="4865" width="3.85546875" style="33" customWidth="1"/>
    <col min="4866" max="4866" width="28.28515625" style="33" customWidth="1"/>
    <col min="4867" max="4867" width="11" style="33" customWidth="1"/>
    <col min="4868" max="4868" width="6.140625" style="33" customWidth="1"/>
    <col min="4869" max="4869" width="9.140625" style="33"/>
    <col min="4870" max="4870" width="17.85546875" style="33" customWidth="1"/>
    <col min="4871" max="4871" width="9.140625" style="33"/>
    <col min="4872" max="4872" width="29.85546875" style="33" customWidth="1"/>
    <col min="4873" max="4873" width="3" style="33" customWidth="1"/>
    <col min="4874" max="4874" width="11.28515625" style="33" customWidth="1"/>
    <col min="4875" max="4875" width="2" style="33" customWidth="1"/>
    <col min="4876" max="4876" width="12.42578125" style="33" customWidth="1"/>
    <col min="4877" max="5120" width="9.140625" style="33"/>
    <col min="5121" max="5121" width="3.85546875" style="33" customWidth="1"/>
    <col min="5122" max="5122" width="28.28515625" style="33" customWidth="1"/>
    <col min="5123" max="5123" width="11" style="33" customWidth="1"/>
    <col min="5124" max="5124" width="6.140625" style="33" customWidth="1"/>
    <col min="5125" max="5125" width="9.140625" style="33"/>
    <col min="5126" max="5126" width="17.85546875" style="33" customWidth="1"/>
    <col min="5127" max="5127" width="9.140625" style="33"/>
    <col min="5128" max="5128" width="29.85546875" style="33" customWidth="1"/>
    <col min="5129" max="5129" width="3" style="33" customWidth="1"/>
    <col min="5130" max="5130" width="11.28515625" style="33" customWidth="1"/>
    <col min="5131" max="5131" width="2" style="33" customWidth="1"/>
    <col min="5132" max="5132" width="12.42578125" style="33" customWidth="1"/>
    <col min="5133" max="5376" width="9.140625" style="33"/>
    <col min="5377" max="5377" width="3.85546875" style="33" customWidth="1"/>
    <col min="5378" max="5378" width="28.28515625" style="33" customWidth="1"/>
    <col min="5379" max="5379" width="11" style="33" customWidth="1"/>
    <col min="5380" max="5380" width="6.140625" style="33" customWidth="1"/>
    <col min="5381" max="5381" width="9.140625" style="33"/>
    <col min="5382" max="5382" width="17.85546875" style="33" customWidth="1"/>
    <col min="5383" max="5383" width="9.140625" style="33"/>
    <col min="5384" max="5384" width="29.85546875" style="33" customWidth="1"/>
    <col min="5385" max="5385" width="3" style="33" customWidth="1"/>
    <col min="5386" max="5386" width="11.28515625" style="33" customWidth="1"/>
    <col min="5387" max="5387" width="2" style="33" customWidth="1"/>
    <col min="5388" max="5388" width="12.42578125" style="33" customWidth="1"/>
    <col min="5389" max="5632" width="9.140625" style="33"/>
    <col min="5633" max="5633" width="3.85546875" style="33" customWidth="1"/>
    <col min="5634" max="5634" width="28.28515625" style="33" customWidth="1"/>
    <col min="5635" max="5635" width="11" style="33" customWidth="1"/>
    <col min="5636" max="5636" width="6.140625" style="33" customWidth="1"/>
    <col min="5637" max="5637" width="9.140625" style="33"/>
    <col min="5638" max="5638" width="17.85546875" style="33" customWidth="1"/>
    <col min="5639" max="5639" width="9.140625" style="33"/>
    <col min="5640" max="5640" width="29.85546875" style="33" customWidth="1"/>
    <col min="5641" max="5641" width="3" style="33" customWidth="1"/>
    <col min="5642" max="5642" width="11.28515625" style="33" customWidth="1"/>
    <col min="5643" max="5643" width="2" style="33" customWidth="1"/>
    <col min="5644" max="5644" width="12.42578125" style="33" customWidth="1"/>
    <col min="5645" max="5888" width="9.140625" style="33"/>
    <col min="5889" max="5889" width="3.85546875" style="33" customWidth="1"/>
    <col min="5890" max="5890" width="28.28515625" style="33" customWidth="1"/>
    <col min="5891" max="5891" width="11" style="33" customWidth="1"/>
    <col min="5892" max="5892" width="6.140625" style="33" customWidth="1"/>
    <col min="5893" max="5893" width="9.140625" style="33"/>
    <col min="5894" max="5894" width="17.85546875" style="33" customWidth="1"/>
    <col min="5895" max="5895" width="9.140625" style="33"/>
    <col min="5896" max="5896" width="29.85546875" style="33" customWidth="1"/>
    <col min="5897" max="5897" width="3" style="33" customWidth="1"/>
    <col min="5898" max="5898" width="11.28515625" style="33" customWidth="1"/>
    <col min="5899" max="5899" width="2" style="33" customWidth="1"/>
    <col min="5900" max="5900" width="12.42578125" style="33" customWidth="1"/>
    <col min="5901" max="6144" width="9.140625" style="33"/>
    <col min="6145" max="6145" width="3.85546875" style="33" customWidth="1"/>
    <col min="6146" max="6146" width="28.28515625" style="33" customWidth="1"/>
    <col min="6147" max="6147" width="11" style="33" customWidth="1"/>
    <col min="6148" max="6148" width="6.140625" style="33" customWidth="1"/>
    <col min="6149" max="6149" width="9.140625" style="33"/>
    <col min="6150" max="6150" width="17.85546875" style="33" customWidth="1"/>
    <col min="6151" max="6151" width="9.140625" style="33"/>
    <col min="6152" max="6152" width="29.85546875" style="33" customWidth="1"/>
    <col min="6153" max="6153" width="3" style="33" customWidth="1"/>
    <col min="6154" max="6154" width="11.28515625" style="33" customWidth="1"/>
    <col min="6155" max="6155" width="2" style="33" customWidth="1"/>
    <col min="6156" max="6156" width="12.42578125" style="33" customWidth="1"/>
    <col min="6157" max="6400" width="9.140625" style="33"/>
    <col min="6401" max="6401" width="3.85546875" style="33" customWidth="1"/>
    <col min="6402" max="6402" width="28.28515625" style="33" customWidth="1"/>
    <col min="6403" max="6403" width="11" style="33" customWidth="1"/>
    <col min="6404" max="6404" width="6.140625" style="33" customWidth="1"/>
    <col min="6405" max="6405" width="9.140625" style="33"/>
    <col min="6406" max="6406" width="17.85546875" style="33" customWidth="1"/>
    <col min="6407" max="6407" width="9.140625" style="33"/>
    <col min="6408" max="6408" width="29.85546875" style="33" customWidth="1"/>
    <col min="6409" max="6409" width="3" style="33" customWidth="1"/>
    <col min="6410" max="6410" width="11.28515625" style="33" customWidth="1"/>
    <col min="6411" max="6411" width="2" style="33" customWidth="1"/>
    <col min="6412" max="6412" width="12.42578125" style="33" customWidth="1"/>
    <col min="6413" max="6656" width="9.140625" style="33"/>
    <col min="6657" max="6657" width="3.85546875" style="33" customWidth="1"/>
    <col min="6658" max="6658" width="28.28515625" style="33" customWidth="1"/>
    <col min="6659" max="6659" width="11" style="33" customWidth="1"/>
    <col min="6660" max="6660" width="6.140625" style="33" customWidth="1"/>
    <col min="6661" max="6661" width="9.140625" style="33"/>
    <col min="6662" max="6662" width="17.85546875" style="33" customWidth="1"/>
    <col min="6663" max="6663" width="9.140625" style="33"/>
    <col min="6664" max="6664" width="29.85546875" style="33" customWidth="1"/>
    <col min="6665" max="6665" width="3" style="33" customWidth="1"/>
    <col min="6666" max="6666" width="11.28515625" style="33" customWidth="1"/>
    <col min="6667" max="6667" width="2" style="33" customWidth="1"/>
    <col min="6668" max="6668" width="12.42578125" style="33" customWidth="1"/>
    <col min="6669" max="6912" width="9.140625" style="33"/>
    <col min="6913" max="6913" width="3.85546875" style="33" customWidth="1"/>
    <col min="6914" max="6914" width="28.28515625" style="33" customWidth="1"/>
    <col min="6915" max="6915" width="11" style="33" customWidth="1"/>
    <col min="6916" max="6916" width="6.140625" style="33" customWidth="1"/>
    <col min="6917" max="6917" width="9.140625" style="33"/>
    <col min="6918" max="6918" width="17.85546875" style="33" customWidth="1"/>
    <col min="6919" max="6919" width="9.140625" style="33"/>
    <col min="6920" max="6920" width="29.85546875" style="33" customWidth="1"/>
    <col min="6921" max="6921" width="3" style="33" customWidth="1"/>
    <col min="6922" max="6922" width="11.28515625" style="33" customWidth="1"/>
    <col min="6923" max="6923" width="2" style="33" customWidth="1"/>
    <col min="6924" max="6924" width="12.42578125" style="33" customWidth="1"/>
    <col min="6925" max="7168" width="9.140625" style="33"/>
    <col min="7169" max="7169" width="3.85546875" style="33" customWidth="1"/>
    <col min="7170" max="7170" width="28.28515625" style="33" customWidth="1"/>
    <col min="7171" max="7171" width="11" style="33" customWidth="1"/>
    <col min="7172" max="7172" width="6.140625" style="33" customWidth="1"/>
    <col min="7173" max="7173" width="9.140625" style="33"/>
    <col min="7174" max="7174" width="17.85546875" style="33" customWidth="1"/>
    <col min="7175" max="7175" width="9.140625" style="33"/>
    <col min="7176" max="7176" width="29.85546875" style="33" customWidth="1"/>
    <col min="7177" max="7177" width="3" style="33" customWidth="1"/>
    <col min="7178" max="7178" width="11.28515625" style="33" customWidth="1"/>
    <col min="7179" max="7179" width="2" style="33" customWidth="1"/>
    <col min="7180" max="7180" width="12.42578125" style="33" customWidth="1"/>
    <col min="7181" max="7424" width="9.140625" style="33"/>
    <col min="7425" max="7425" width="3.85546875" style="33" customWidth="1"/>
    <col min="7426" max="7426" width="28.28515625" style="33" customWidth="1"/>
    <col min="7427" max="7427" width="11" style="33" customWidth="1"/>
    <col min="7428" max="7428" width="6.140625" style="33" customWidth="1"/>
    <col min="7429" max="7429" width="9.140625" style="33"/>
    <col min="7430" max="7430" width="17.85546875" style="33" customWidth="1"/>
    <col min="7431" max="7431" width="9.140625" style="33"/>
    <col min="7432" max="7432" width="29.85546875" style="33" customWidth="1"/>
    <col min="7433" max="7433" width="3" style="33" customWidth="1"/>
    <col min="7434" max="7434" width="11.28515625" style="33" customWidth="1"/>
    <col min="7435" max="7435" width="2" style="33" customWidth="1"/>
    <col min="7436" max="7436" width="12.42578125" style="33" customWidth="1"/>
    <col min="7437" max="7680" width="9.140625" style="33"/>
    <col min="7681" max="7681" width="3.85546875" style="33" customWidth="1"/>
    <col min="7682" max="7682" width="28.28515625" style="33" customWidth="1"/>
    <col min="7683" max="7683" width="11" style="33" customWidth="1"/>
    <col min="7684" max="7684" width="6.140625" style="33" customWidth="1"/>
    <col min="7685" max="7685" width="9.140625" style="33"/>
    <col min="7686" max="7686" width="17.85546875" style="33" customWidth="1"/>
    <col min="7687" max="7687" width="9.140625" style="33"/>
    <col min="7688" max="7688" width="29.85546875" style="33" customWidth="1"/>
    <col min="7689" max="7689" width="3" style="33" customWidth="1"/>
    <col min="7690" max="7690" width="11.28515625" style="33" customWidth="1"/>
    <col min="7691" max="7691" width="2" style="33" customWidth="1"/>
    <col min="7692" max="7692" width="12.42578125" style="33" customWidth="1"/>
    <col min="7693" max="7936" width="9.140625" style="33"/>
    <col min="7937" max="7937" width="3.85546875" style="33" customWidth="1"/>
    <col min="7938" max="7938" width="28.28515625" style="33" customWidth="1"/>
    <col min="7939" max="7939" width="11" style="33" customWidth="1"/>
    <col min="7940" max="7940" width="6.140625" style="33" customWidth="1"/>
    <col min="7941" max="7941" width="9.140625" style="33"/>
    <col min="7942" max="7942" width="17.85546875" style="33" customWidth="1"/>
    <col min="7943" max="7943" width="9.140625" style="33"/>
    <col min="7944" max="7944" width="29.85546875" style="33" customWidth="1"/>
    <col min="7945" max="7945" width="3" style="33" customWidth="1"/>
    <col min="7946" max="7946" width="11.28515625" style="33" customWidth="1"/>
    <col min="7947" max="7947" width="2" style="33" customWidth="1"/>
    <col min="7948" max="7948" width="12.42578125" style="33" customWidth="1"/>
    <col min="7949" max="8192" width="9.140625" style="33"/>
    <col min="8193" max="8193" width="3.85546875" style="33" customWidth="1"/>
    <col min="8194" max="8194" width="28.28515625" style="33" customWidth="1"/>
    <col min="8195" max="8195" width="11" style="33" customWidth="1"/>
    <col min="8196" max="8196" width="6.140625" style="33" customWidth="1"/>
    <col min="8197" max="8197" width="9.140625" style="33"/>
    <col min="8198" max="8198" width="17.85546875" style="33" customWidth="1"/>
    <col min="8199" max="8199" width="9.140625" style="33"/>
    <col min="8200" max="8200" width="29.85546875" style="33" customWidth="1"/>
    <col min="8201" max="8201" width="3" style="33" customWidth="1"/>
    <col min="8202" max="8202" width="11.28515625" style="33" customWidth="1"/>
    <col min="8203" max="8203" width="2" style="33" customWidth="1"/>
    <col min="8204" max="8204" width="12.42578125" style="33" customWidth="1"/>
    <col min="8205" max="8448" width="9.140625" style="33"/>
    <col min="8449" max="8449" width="3.85546875" style="33" customWidth="1"/>
    <col min="8450" max="8450" width="28.28515625" style="33" customWidth="1"/>
    <col min="8451" max="8451" width="11" style="33" customWidth="1"/>
    <col min="8452" max="8452" width="6.140625" style="33" customWidth="1"/>
    <col min="8453" max="8453" width="9.140625" style="33"/>
    <col min="8454" max="8454" width="17.85546875" style="33" customWidth="1"/>
    <col min="8455" max="8455" width="9.140625" style="33"/>
    <col min="8456" max="8456" width="29.85546875" style="33" customWidth="1"/>
    <col min="8457" max="8457" width="3" style="33" customWidth="1"/>
    <col min="8458" max="8458" width="11.28515625" style="33" customWidth="1"/>
    <col min="8459" max="8459" width="2" style="33" customWidth="1"/>
    <col min="8460" max="8460" width="12.42578125" style="33" customWidth="1"/>
    <col min="8461" max="8704" width="9.140625" style="33"/>
    <col min="8705" max="8705" width="3.85546875" style="33" customWidth="1"/>
    <col min="8706" max="8706" width="28.28515625" style="33" customWidth="1"/>
    <col min="8707" max="8707" width="11" style="33" customWidth="1"/>
    <col min="8708" max="8708" width="6.140625" style="33" customWidth="1"/>
    <col min="8709" max="8709" width="9.140625" style="33"/>
    <col min="8710" max="8710" width="17.85546875" style="33" customWidth="1"/>
    <col min="8711" max="8711" width="9.140625" style="33"/>
    <col min="8712" max="8712" width="29.85546875" style="33" customWidth="1"/>
    <col min="8713" max="8713" width="3" style="33" customWidth="1"/>
    <col min="8714" max="8714" width="11.28515625" style="33" customWidth="1"/>
    <col min="8715" max="8715" width="2" style="33" customWidth="1"/>
    <col min="8716" max="8716" width="12.42578125" style="33" customWidth="1"/>
    <col min="8717" max="8960" width="9.140625" style="33"/>
    <col min="8961" max="8961" width="3.85546875" style="33" customWidth="1"/>
    <col min="8962" max="8962" width="28.28515625" style="33" customWidth="1"/>
    <col min="8963" max="8963" width="11" style="33" customWidth="1"/>
    <col min="8964" max="8964" width="6.140625" style="33" customWidth="1"/>
    <col min="8965" max="8965" width="9.140625" style="33"/>
    <col min="8966" max="8966" width="17.85546875" style="33" customWidth="1"/>
    <col min="8967" max="8967" width="9.140625" style="33"/>
    <col min="8968" max="8968" width="29.85546875" style="33" customWidth="1"/>
    <col min="8969" max="8969" width="3" style="33" customWidth="1"/>
    <col min="8970" max="8970" width="11.28515625" style="33" customWidth="1"/>
    <col min="8971" max="8971" width="2" style="33" customWidth="1"/>
    <col min="8972" max="8972" width="12.42578125" style="33" customWidth="1"/>
    <col min="8973" max="9216" width="9.140625" style="33"/>
    <col min="9217" max="9217" width="3.85546875" style="33" customWidth="1"/>
    <col min="9218" max="9218" width="28.28515625" style="33" customWidth="1"/>
    <col min="9219" max="9219" width="11" style="33" customWidth="1"/>
    <col min="9220" max="9220" width="6.140625" style="33" customWidth="1"/>
    <col min="9221" max="9221" width="9.140625" style="33"/>
    <col min="9222" max="9222" width="17.85546875" style="33" customWidth="1"/>
    <col min="9223" max="9223" width="9.140625" style="33"/>
    <col min="9224" max="9224" width="29.85546875" style="33" customWidth="1"/>
    <col min="9225" max="9225" width="3" style="33" customWidth="1"/>
    <col min="9226" max="9226" width="11.28515625" style="33" customWidth="1"/>
    <col min="9227" max="9227" width="2" style="33" customWidth="1"/>
    <col min="9228" max="9228" width="12.42578125" style="33" customWidth="1"/>
    <col min="9229" max="9472" width="9.140625" style="33"/>
    <col min="9473" max="9473" width="3.85546875" style="33" customWidth="1"/>
    <col min="9474" max="9474" width="28.28515625" style="33" customWidth="1"/>
    <col min="9475" max="9475" width="11" style="33" customWidth="1"/>
    <col min="9476" max="9476" width="6.140625" style="33" customWidth="1"/>
    <col min="9477" max="9477" width="9.140625" style="33"/>
    <col min="9478" max="9478" width="17.85546875" style="33" customWidth="1"/>
    <col min="9479" max="9479" width="9.140625" style="33"/>
    <col min="9480" max="9480" width="29.85546875" style="33" customWidth="1"/>
    <col min="9481" max="9481" width="3" style="33" customWidth="1"/>
    <col min="9482" max="9482" width="11.28515625" style="33" customWidth="1"/>
    <col min="9483" max="9483" width="2" style="33" customWidth="1"/>
    <col min="9484" max="9484" width="12.42578125" style="33" customWidth="1"/>
    <col min="9485" max="9728" width="9.140625" style="33"/>
    <col min="9729" max="9729" width="3.85546875" style="33" customWidth="1"/>
    <col min="9730" max="9730" width="28.28515625" style="33" customWidth="1"/>
    <col min="9731" max="9731" width="11" style="33" customWidth="1"/>
    <col min="9732" max="9732" width="6.140625" style="33" customWidth="1"/>
    <col min="9733" max="9733" width="9.140625" style="33"/>
    <col min="9734" max="9734" width="17.85546875" style="33" customWidth="1"/>
    <col min="9735" max="9735" width="9.140625" style="33"/>
    <col min="9736" max="9736" width="29.85546875" style="33" customWidth="1"/>
    <col min="9737" max="9737" width="3" style="33" customWidth="1"/>
    <col min="9738" max="9738" width="11.28515625" style="33" customWidth="1"/>
    <col min="9739" max="9739" width="2" style="33" customWidth="1"/>
    <col min="9740" max="9740" width="12.42578125" style="33" customWidth="1"/>
    <col min="9741" max="9984" width="9.140625" style="33"/>
    <col min="9985" max="9985" width="3.85546875" style="33" customWidth="1"/>
    <col min="9986" max="9986" width="28.28515625" style="33" customWidth="1"/>
    <col min="9987" max="9987" width="11" style="33" customWidth="1"/>
    <col min="9988" max="9988" width="6.140625" style="33" customWidth="1"/>
    <col min="9989" max="9989" width="9.140625" style="33"/>
    <col min="9990" max="9990" width="17.85546875" style="33" customWidth="1"/>
    <col min="9991" max="9991" width="9.140625" style="33"/>
    <col min="9992" max="9992" width="29.85546875" style="33" customWidth="1"/>
    <col min="9993" max="9993" width="3" style="33" customWidth="1"/>
    <col min="9994" max="9994" width="11.28515625" style="33" customWidth="1"/>
    <col min="9995" max="9995" width="2" style="33" customWidth="1"/>
    <col min="9996" max="9996" width="12.42578125" style="33" customWidth="1"/>
    <col min="9997" max="10240" width="9.140625" style="33"/>
    <col min="10241" max="10241" width="3.85546875" style="33" customWidth="1"/>
    <col min="10242" max="10242" width="28.28515625" style="33" customWidth="1"/>
    <col min="10243" max="10243" width="11" style="33" customWidth="1"/>
    <col min="10244" max="10244" width="6.140625" style="33" customWidth="1"/>
    <col min="10245" max="10245" width="9.140625" style="33"/>
    <col min="10246" max="10246" width="17.85546875" style="33" customWidth="1"/>
    <col min="10247" max="10247" width="9.140625" style="33"/>
    <col min="10248" max="10248" width="29.85546875" style="33" customWidth="1"/>
    <col min="10249" max="10249" width="3" style="33" customWidth="1"/>
    <col min="10250" max="10250" width="11.28515625" style="33" customWidth="1"/>
    <col min="10251" max="10251" width="2" style="33" customWidth="1"/>
    <col min="10252" max="10252" width="12.42578125" style="33" customWidth="1"/>
    <col min="10253" max="10496" width="9.140625" style="33"/>
    <col min="10497" max="10497" width="3.85546875" style="33" customWidth="1"/>
    <col min="10498" max="10498" width="28.28515625" style="33" customWidth="1"/>
    <col min="10499" max="10499" width="11" style="33" customWidth="1"/>
    <col min="10500" max="10500" width="6.140625" style="33" customWidth="1"/>
    <col min="10501" max="10501" width="9.140625" style="33"/>
    <col min="10502" max="10502" width="17.85546875" style="33" customWidth="1"/>
    <col min="10503" max="10503" width="9.140625" style="33"/>
    <col min="10504" max="10504" width="29.85546875" style="33" customWidth="1"/>
    <col min="10505" max="10505" width="3" style="33" customWidth="1"/>
    <col min="10506" max="10506" width="11.28515625" style="33" customWidth="1"/>
    <col min="10507" max="10507" width="2" style="33" customWidth="1"/>
    <col min="10508" max="10508" width="12.42578125" style="33" customWidth="1"/>
    <col min="10509" max="10752" width="9.140625" style="33"/>
    <col min="10753" max="10753" width="3.85546875" style="33" customWidth="1"/>
    <col min="10754" max="10754" width="28.28515625" style="33" customWidth="1"/>
    <col min="10755" max="10755" width="11" style="33" customWidth="1"/>
    <col min="10756" max="10756" width="6.140625" style="33" customWidth="1"/>
    <col min="10757" max="10757" width="9.140625" style="33"/>
    <col min="10758" max="10758" width="17.85546875" style="33" customWidth="1"/>
    <col min="10759" max="10759" width="9.140625" style="33"/>
    <col min="10760" max="10760" width="29.85546875" style="33" customWidth="1"/>
    <col min="10761" max="10761" width="3" style="33" customWidth="1"/>
    <col min="10762" max="10762" width="11.28515625" style="33" customWidth="1"/>
    <col min="10763" max="10763" width="2" style="33" customWidth="1"/>
    <col min="10764" max="10764" width="12.42578125" style="33" customWidth="1"/>
    <col min="10765" max="11008" width="9.140625" style="33"/>
    <col min="11009" max="11009" width="3.85546875" style="33" customWidth="1"/>
    <col min="11010" max="11010" width="28.28515625" style="33" customWidth="1"/>
    <col min="11011" max="11011" width="11" style="33" customWidth="1"/>
    <col min="11012" max="11012" width="6.140625" style="33" customWidth="1"/>
    <col min="11013" max="11013" width="9.140625" style="33"/>
    <col min="11014" max="11014" width="17.85546875" style="33" customWidth="1"/>
    <col min="11015" max="11015" width="9.140625" style="33"/>
    <col min="11016" max="11016" width="29.85546875" style="33" customWidth="1"/>
    <col min="11017" max="11017" width="3" style="33" customWidth="1"/>
    <col min="11018" max="11018" width="11.28515625" style="33" customWidth="1"/>
    <col min="11019" max="11019" width="2" style="33" customWidth="1"/>
    <col min="11020" max="11020" width="12.42578125" style="33" customWidth="1"/>
    <col min="11021" max="11264" width="9.140625" style="33"/>
    <col min="11265" max="11265" width="3.85546875" style="33" customWidth="1"/>
    <col min="11266" max="11266" width="28.28515625" style="33" customWidth="1"/>
    <col min="11267" max="11267" width="11" style="33" customWidth="1"/>
    <col min="11268" max="11268" width="6.140625" style="33" customWidth="1"/>
    <col min="11269" max="11269" width="9.140625" style="33"/>
    <col min="11270" max="11270" width="17.85546875" style="33" customWidth="1"/>
    <col min="11271" max="11271" width="9.140625" style="33"/>
    <col min="11272" max="11272" width="29.85546875" style="33" customWidth="1"/>
    <col min="11273" max="11273" width="3" style="33" customWidth="1"/>
    <col min="11274" max="11274" width="11.28515625" style="33" customWidth="1"/>
    <col min="11275" max="11275" width="2" style="33" customWidth="1"/>
    <col min="11276" max="11276" width="12.42578125" style="33" customWidth="1"/>
    <col min="11277" max="11520" width="9.140625" style="33"/>
    <col min="11521" max="11521" width="3.85546875" style="33" customWidth="1"/>
    <col min="11522" max="11522" width="28.28515625" style="33" customWidth="1"/>
    <col min="11523" max="11523" width="11" style="33" customWidth="1"/>
    <col min="11524" max="11524" width="6.140625" style="33" customWidth="1"/>
    <col min="11525" max="11525" width="9.140625" style="33"/>
    <col min="11526" max="11526" width="17.85546875" style="33" customWidth="1"/>
    <col min="11527" max="11527" width="9.140625" style="33"/>
    <col min="11528" max="11528" width="29.85546875" style="33" customWidth="1"/>
    <col min="11529" max="11529" width="3" style="33" customWidth="1"/>
    <col min="11530" max="11530" width="11.28515625" style="33" customWidth="1"/>
    <col min="11531" max="11531" width="2" style="33" customWidth="1"/>
    <col min="11532" max="11532" width="12.42578125" style="33" customWidth="1"/>
    <col min="11533" max="11776" width="9.140625" style="33"/>
    <col min="11777" max="11777" width="3.85546875" style="33" customWidth="1"/>
    <col min="11778" max="11778" width="28.28515625" style="33" customWidth="1"/>
    <col min="11779" max="11779" width="11" style="33" customWidth="1"/>
    <col min="11780" max="11780" width="6.140625" style="33" customWidth="1"/>
    <col min="11781" max="11781" width="9.140625" style="33"/>
    <col min="11782" max="11782" width="17.85546875" style="33" customWidth="1"/>
    <col min="11783" max="11783" width="9.140625" style="33"/>
    <col min="11784" max="11784" width="29.85546875" style="33" customWidth="1"/>
    <col min="11785" max="11785" width="3" style="33" customWidth="1"/>
    <col min="11786" max="11786" width="11.28515625" style="33" customWidth="1"/>
    <col min="11787" max="11787" width="2" style="33" customWidth="1"/>
    <col min="11788" max="11788" width="12.42578125" style="33" customWidth="1"/>
    <col min="11789" max="12032" width="9.140625" style="33"/>
    <col min="12033" max="12033" width="3.85546875" style="33" customWidth="1"/>
    <col min="12034" max="12034" width="28.28515625" style="33" customWidth="1"/>
    <col min="12035" max="12035" width="11" style="33" customWidth="1"/>
    <col min="12036" max="12036" width="6.140625" style="33" customWidth="1"/>
    <col min="12037" max="12037" width="9.140625" style="33"/>
    <col min="12038" max="12038" width="17.85546875" style="33" customWidth="1"/>
    <col min="12039" max="12039" width="9.140625" style="33"/>
    <col min="12040" max="12040" width="29.85546875" style="33" customWidth="1"/>
    <col min="12041" max="12041" width="3" style="33" customWidth="1"/>
    <col min="12042" max="12042" width="11.28515625" style="33" customWidth="1"/>
    <col min="12043" max="12043" width="2" style="33" customWidth="1"/>
    <col min="12044" max="12044" width="12.42578125" style="33" customWidth="1"/>
    <col min="12045" max="12288" width="9.140625" style="33"/>
    <col min="12289" max="12289" width="3.85546875" style="33" customWidth="1"/>
    <col min="12290" max="12290" width="28.28515625" style="33" customWidth="1"/>
    <col min="12291" max="12291" width="11" style="33" customWidth="1"/>
    <col min="12292" max="12292" width="6.140625" style="33" customWidth="1"/>
    <col min="12293" max="12293" width="9.140625" style="33"/>
    <col min="12294" max="12294" width="17.85546875" style="33" customWidth="1"/>
    <col min="12295" max="12295" width="9.140625" style="33"/>
    <col min="12296" max="12296" width="29.85546875" style="33" customWidth="1"/>
    <col min="12297" max="12297" width="3" style="33" customWidth="1"/>
    <col min="12298" max="12298" width="11.28515625" style="33" customWidth="1"/>
    <col min="12299" max="12299" width="2" style="33" customWidth="1"/>
    <col min="12300" max="12300" width="12.42578125" style="33" customWidth="1"/>
    <col min="12301" max="12544" width="9.140625" style="33"/>
    <col min="12545" max="12545" width="3.85546875" style="33" customWidth="1"/>
    <col min="12546" max="12546" width="28.28515625" style="33" customWidth="1"/>
    <col min="12547" max="12547" width="11" style="33" customWidth="1"/>
    <col min="12548" max="12548" width="6.140625" style="33" customWidth="1"/>
    <col min="12549" max="12549" width="9.140625" style="33"/>
    <col min="12550" max="12550" width="17.85546875" style="33" customWidth="1"/>
    <col min="12551" max="12551" width="9.140625" style="33"/>
    <col min="12552" max="12552" width="29.85546875" style="33" customWidth="1"/>
    <col min="12553" max="12553" width="3" style="33" customWidth="1"/>
    <col min="12554" max="12554" width="11.28515625" style="33" customWidth="1"/>
    <col min="12555" max="12555" width="2" style="33" customWidth="1"/>
    <col min="12556" max="12556" width="12.42578125" style="33" customWidth="1"/>
    <col min="12557" max="12800" width="9.140625" style="33"/>
    <col min="12801" max="12801" width="3.85546875" style="33" customWidth="1"/>
    <col min="12802" max="12802" width="28.28515625" style="33" customWidth="1"/>
    <col min="12803" max="12803" width="11" style="33" customWidth="1"/>
    <col min="12804" max="12804" width="6.140625" style="33" customWidth="1"/>
    <col min="12805" max="12805" width="9.140625" style="33"/>
    <col min="12806" max="12806" width="17.85546875" style="33" customWidth="1"/>
    <col min="12807" max="12807" width="9.140625" style="33"/>
    <col min="12808" max="12808" width="29.85546875" style="33" customWidth="1"/>
    <col min="12809" max="12809" width="3" style="33" customWidth="1"/>
    <col min="12810" max="12810" width="11.28515625" style="33" customWidth="1"/>
    <col min="12811" max="12811" width="2" style="33" customWidth="1"/>
    <col min="12812" max="12812" width="12.42578125" style="33" customWidth="1"/>
    <col min="12813" max="13056" width="9.140625" style="33"/>
    <col min="13057" max="13057" width="3.85546875" style="33" customWidth="1"/>
    <col min="13058" max="13058" width="28.28515625" style="33" customWidth="1"/>
    <col min="13059" max="13059" width="11" style="33" customWidth="1"/>
    <col min="13060" max="13060" width="6.140625" style="33" customWidth="1"/>
    <col min="13061" max="13061" width="9.140625" style="33"/>
    <col min="13062" max="13062" width="17.85546875" style="33" customWidth="1"/>
    <col min="13063" max="13063" width="9.140625" style="33"/>
    <col min="13064" max="13064" width="29.85546875" style="33" customWidth="1"/>
    <col min="13065" max="13065" width="3" style="33" customWidth="1"/>
    <col min="13066" max="13066" width="11.28515625" style="33" customWidth="1"/>
    <col min="13067" max="13067" width="2" style="33" customWidth="1"/>
    <col min="13068" max="13068" width="12.42578125" style="33" customWidth="1"/>
    <col min="13069" max="13312" width="9.140625" style="33"/>
    <col min="13313" max="13313" width="3.85546875" style="33" customWidth="1"/>
    <col min="13314" max="13314" width="28.28515625" style="33" customWidth="1"/>
    <col min="13315" max="13315" width="11" style="33" customWidth="1"/>
    <col min="13316" max="13316" width="6.140625" style="33" customWidth="1"/>
    <col min="13317" max="13317" width="9.140625" style="33"/>
    <col min="13318" max="13318" width="17.85546875" style="33" customWidth="1"/>
    <col min="13319" max="13319" width="9.140625" style="33"/>
    <col min="13320" max="13320" width="29.85546875" style="33" customWidth="1"/>
    <col min="13321" max="13321" width="3" style="33" customWidth="1"/>
    <col min="13322" max="13322" width="11.28515625" style="33" customWidth="1"/>
    <col min="13323" max="13323" width="2" style="33" customWidth="1"/>
    <col min="13324" max="13324" width="12.42578125" style="33" customWidth="1"/>
    <col min="13325" max="13568" width="9.140625" style="33"/>
    <col min="13569" max="13569" width="3.85546875" style="33" customWidth="1"/>
    <col min="13570" max="13570" width="28.28515625" style="33" customWidth="1"/>
    <col min="13571" max="13571" width="11" style="33" customWidth="1"/>
    <col min="13572" max="13572" width="6.140625" style="33" customWidth="1"/>
    <col min="13573" max="13573" width="9.140625" style="33"/>
    <col min="13574" max="13574" width="17.85546875" style="33" customWidth="1"/>
    <col min="13575" max="13575" width="9.140625" style="33"/>
    <col min="13576" max="13576" width="29.85546875" style="33" customWidth="1"/>
    <col min="13577" max="13577" width="3" style="33" customWidth="1"/>
    <col min="13578" max="13578" width="11.28515625" style="33" customWidth="1"/>
    <col min="13579" max="13579" width="2" style="33" customWidth="1"/>
    <col min="13580" max="13580" width="12.42578125" style="33" customWidth="1"/>
    <col min="13581" max="13824" width="9.140625" style="33"/>
    <col min="13825" max="13825" width="3.85546875" style="33" customWidth="1"/>
    <col min="13826" max="13826" width="28.28515625" style="33" customWidth="1"/>
    <col min="13827" max="13827" width="11" style="33" customWidth="1"/>
    <col min="13828" max="13828" width="6.140625" style="33" customWidth="1"/>
    <col min="13829" max="13829" width="9.140625" style="33"/>
    <col min="13830" max="13830" width="17.85546875" style="33" customWidth="1"/>
    <col min="13831" max="13831" width="9.140625" style="33"/>
    <col min="13832" max="13832" width="29.85546875" style="33" customWidth="1"/>
    <col min="13833" max="13833" width="3" style="33" customWidth="1"/>
    <col min="13834" max="13834" width="11.28515625" style="33" customWidth="1"/>
    <col min="13835" max="13835" width="2" style="33" customWidth="1"/>
    <col min="13836" max="13836" width="12.42578125" style="33" customWidth="1"/>
    <col min="13837" max="14080" width="9.140625" style="33"/>
    <col min="14081" max="14081" width="3.85546875" style="33" customWidth="1"/>
    <col min="14082" max="14082" width="28.28515625" style="33" customWidth="1"/>
    <col min="14083" max="14083" width="11" style="33" customWidth="1"/>
    <col min="14084" max="14084" width="6.140625" style="33" customWidth="1"/>
    <col min="14085" max="14085" width="9.140625" style="33"/>
    <col min="14086" max="14086" width="17.85546875" style="33" customWidth="1"/>
    <col min="14087" max="14087" width="9.140625" style="33"/>
    <col min="14088" max="14088" width="29.85546875" style="33" customWidth="1"/>
    <col min="14089" max="14089" width="3" style="33" customWidth="1"/>
    <col min="14090" max="14090" width="11.28515625" style="33" customWidth="1"/>
    <col min="14091" max="14091" width="2" style="33" customWidth="1"/>
    <col min="14092" max="14092" width="12.42578125" style="33" customWidth="1"/>
    <col min="14093" max="14336" width="9.140625" style="33"/>
    <col min="14337" max="14337" width="3.85546875" style="33" customWidth="1"/>
    <col min="14338" max="14338" width="28.28515625" style="33" customWidth="1"/>
    <col min="14339" max="14339" width="11" style="33" customWidth="1"/>
    <col min="14340" max="14340" width="6.140625" style="33" customWidth="1"/>
    <col min="14341" max="14341" width="9.140625" style="33"/>
    <col min="14342" max="14342" width="17.85546875" style="33" customWidth="1"/>
    <col min="14343" max="14343" width="9.140625" style="33"/>
    <col min="14344" max="14344" width="29.85546875" style="33" customWidth="1"/>
    <col min="14345" max="14345" width="3" style="33" customWidth="1"/>
    <col min="14346" max="14346" width="11.28515625" style="33" customWidth="1"/>
    <col min="14347" max="14347" width="2" style="33" customWidth="1"/>
    <col min="14348" max="14348" width="12.42578125" style="33" customWidth="1"/>
    <col min="14349" max="14592" width="9.140625" style="33"/>
    <col min="14593" max="14593" width="3.85546875" style="33" customWidth="1"/>
    <col min="14594" max="14594" width="28.28515625" style="33" customWidth="1"/>
    <col min="14595" max="14595" width="11" style="33" customWidth="1"/>
    <col min="14596" max="14596" width="6.140625" style="33" customWidth="1"/>
    <col min="14597" max="14597" width="9.140625" style="33"/>
    <col min="14598" max="14598" width="17.85546875" style="33" customWidth="1"/>
    <col min="14599" max="14599" width="9.140625" style="33"/>
    <col min="14600" max="14600" width="29.85546875" style="33" customWidth="1"/>
    <col min="14601" max="14601" width="3" style="33" customWidth="1"/>
    <col min="14602" max="14602" width="11.28515625" style="33" customWidth="1"/>
    <col min="14603" max="14603" width="2" style="33" customWidth="1"/>
    <col min="14604" max="14604" width="12.42578125" style="33" customWidth="1"/>
    <col min="14605" max="14848" width="9.140625" style="33"/>
    <col min="14849" max="14849" width="3.85546875" style="33" customWidth="1"/>
    <col min="14850" max="14850" width="28.28515625" style="33" customWidth="1"/>
    <col min="14851" max="14851" width="11" style="33" customWidth="1"/>
    <col min="14852" max="14852" width="6.140625" style="33" customWidth="1"/>
    <col min="14853" max="14853" width="9.140625" style="33"/>
    <col min="14854" max="14854" width="17.85546875" style="33" customWidth="1"/>
    <col min="14855" max="14855" width="9.140625" style="33"/>
    <col min="14856" max="14856" width="29.85546875" style="33" customWidth="1"/>
    <col min="14857" max="14857" width="3" style="33" customWidth="1"/>
    <col min="14858" max="14858" width="11.28515625" style="33" customWidth="1"/>
    <col min="14859" max="14859" width="2" style="33" customWidth="1"/>
    <col min="14860" max="14860" width="12.42578125" style="33" customWidth="1"/>
    <col min="14861" max="15104" width="9.140625" style="33"/>
    <col min="15105" max="15105" width="3.85546875" style="33" customWidth="1"/>
    <col min="15106" max="15106" width="28.28515625" style="33" customWidth="1"/>
    <col min="15107" max="15107" width="11" style="33" customWidth="1"/>
    <col min="15108" max="15108" width="6.140625" style="33" customWidth="1"/>
    <col min="15109" max="15109" width="9.140625" style="33"/>
    <col min="15110" max="15110" width="17.85546875" style="33" customWidth="1"/>
    <col min="15111" max="15111" width="9.140625" style="33"/>
    <col min="15112" max="15112" width="29.85546875" style="33" customWidth="1"/>
    <col min="15113" max="15113" width="3" style="33" customWidth="1"/>
    <col min="15114" max="15114" width="11.28515625" style="33" customWidth="1"/>
    <col min="15115" max="15115" width="2" style="33" customWidth="1"/>
    <col min="15116" max="15116" width="12.42578125" style="33" customWidth="1"/>
    <col min="15117" max="15360" width="9.140625" style="33"/>
    <col min="15361" max="15361" width="3.85546875" style="33" customWidth="1"/>
    <col min="15362" max="15362" width="28.28515625" style="33" customWidth="1"/>
    <col min="15363" max="15363" width="11" style="33" customWidth="1"/>
    <col min="15364" max="15364" width="6.140625" style="33" customWidth="1"/>
    <col min="15365" max="15365" width="9.140625" style="33"/>
    <col min="15366" max="15366" width="17.85546875" style="33" customWidth="1"/>
    <col min="15367" max="15367" width="9.140625" style="33"/>
    <col min="15368" max="15368" width="29.85546875" style="33" customWidth="1"/>
    <col min="15369" max="15369" width="3" style="33" customWidth="1"/>
    <col min="15370" max="15370" width="11.28515625" style="33" customWidth="1"/>
    <col min="15371" max="15371" width="2" style="33" customWidth="1"/>
    <col min="15372" max="15372" width="12.42578125" style="33" customWidth="1"/>
    <col min="15373" max="15616" width="9.140625" style="33"/>
    <col min="15617" max="15617" width="3.85546875" style="33" customWidth="1"/>
    <col min="15618" max="15618" width="28.28515625" style="33" customWidth="1"/>
    <col min="15619" max="15619" width="11" style="33" customWidth="1"/>
    <col min="15620" max="15620" width="6.140625" style="33" customWidth="1"/>
    <col min="15621" max="15621" width="9.140625" style="33"/>
    <col min="15622" max="15622" width="17.85546875" style="33" customWidth="1"/>
    <col min="15623" max="15623" width="9.140625" style="33"/>
    <col min="15624" max="15624" width="29.85546875" style="33" customWidth="1"/>
    <col min="15625" max="15625" width="3" style="33" customWidth="1"/>
    <col min="15626" max="15626" width="11.28515625" style="33" customWidth="1"/>
    <col min="15627" max="15627" width="2" style="33" customWidth="1"/>
    <col min="15628" max="15628" width="12.42578125" style="33" customWidth="1"/>
    <col min="15629" max="15872" width="9.140625" style="33"/>
    <col min="15873" max="15873" width="3.85546875" style="33" customWidth="1"/>
    <col min="15874" max="15874" width="28.28515625" style="33" customWidth="1"/>
    <col min="15875" max="15875" width="11" style="33" customWidth="1"/>
    <col min="15876" max="15876" width="6.140625" style="33" customWidth="1"/>
    <col min="15877" max="15877" width="9.140625" style="33"/>
    <col min="15878" max="15878" width="17.85546875" style="33" customWidth="1"/>
    <col min="15879" max="15879" width="9.140625" style="33"/>
    <col min="15880" max="15880" width="29.85546875" style="33" customWidth="1"/>
    <col min="15881" max="15881" width="3" style="33" customWidth="1"/>
    <col min="15882" max="15882" width="11.28515625" style="33" customWidth="1"/>
    <col min="15883" max="15883" width="2" style="33" customWidth="1"/>
    <col min="15884" max="15884" width="12.42578125" style="33" customWidth="1"/>
    <col min="15885" max="16128" width="9.140625" style="33"/>
    <col min="16129" max="16129" width="3.85546875" style="33" customWidth="1"/>
    <col min="16130" max="16130" width="28.28515625" style="33" customWidth="1"/>
    <col min="16131" max="16131" width="11" style="33" customWidth="1"/>
    <col min="16132" max="16132" width="6.140625" style="33" customWidth="1"/>
    <col min="16133" max="16133" width="9.140625" style="33"/>
    <col min="16134" max="16134" width="17.85546875" style="33" customWidth="1"/>
    <col min="16135" max="16135" width="9.140625" style="33"/>
    <col min="16136" max="16136" width="29.85546875" style="33" customWidth="1"/>
    <col min="16137" max="16137" width="3" style="33" customWidth="1"/>
    <col min="16138" max="16138" width="11.28515625" style="33" customWidth="1"/>
    <col min="16139" max="16139" width="2" style="33" customWidth="1"/>
    <col min="16140" max="16140" width="12.42578125" style="33" customWidth="1"/>
    <col min="16141" max="16384" width="9.140625" style="33"/>
  </cols>
  <sheetData>
    <row r="1" spans="1:12" ht="23.25" x14ac:dyDescent="0.35">
      <c r="A1" s="31" t="s">
        <v>275</v>
      </c>
    </row>
    <row r="3" spans="1:12" ht="15.75" x14ac:dyDescent="0.25">
      <c r="A3" s="36" t="s">
        <v>276</v>
      </c>
      <c r="F3" s="36" t="s">
        <v>277</v>
      </c>
    </row>
    <row r="4" spans="1:12" ht="13.5" x14ac:dyDescent="0.25">
      <c r="B4" s="37" t="s">
        <v>278</v>
      </c>
      <c r="C4" s="37" t="s">
        <v>279</v>
      </c>
      <c r="D4" s="38" t="s">
        <v>280</v>
      </c>
      <c r="E4" s="34" t="s">
        <v>281</v>
      </c>
      <c r="F4" s="14" t="s">
        <v>30</v>
      </c>
      <c r="H4" s="32" t="str">
        <f>VLOOKUP($F4,'Chart of Acc. for IBS Import'!$A$1:$S$400,6,FALSE)</f>
        <v>€ Overdraft</v>
      </c>
      <c r="I4" s="32" t="str">
        <f>VLOOKUP($F4,'Chart of Acc. for IBS Import'!$A$1:$S$400,11,FALSE)</f>
        <v>A</v>
      </c>
      <c r="J4" s="39" t="str">
        <f>IF(ISERR(FIND(I4,C4)), "&lt;&lt; ERROR", "")</f>
        <v/>
      </c>
      <c r="K4" s="32">
        <f>VLOOKUP($F4,'Chart of Acc. for IBS Import'!$A$1:$S$400,12,FALSE)</f>
        <v>3</v>
      </c>
      <c r="L4" s="39" t="str">
        <f>IF(ISERR(FIND(K4,D4)), "&lt;&lt; ERROR", "")</f>
        <v/>
      </c>
    </row>
    <row r="5" spans="1:12" ht="13.5" x14ac:dyDescent="0.25">
      <c r="B5" s="37" t="s">
        <v>282</v>
      </c>
      <c r="C5" s="37" t="s">
        <v>283</v>
      </c>
      <c r="D5" s="37" t="s">
        <v>284</v>
      </c>
      <c r="E5" s="34" t="s">
        <v>285</v>
      </c>
      <c r="F5" s="14" t="s">
        <v>28</v>
      </c>
      <c r="H5" s="32" t="str">
        <f>VLOOKUP($F5,'Chart of Acc. for IBS Import'!$A$1:$S$400,6,FALSE)</f>
        <v>Cash Income Control Adj.</v>
      </c>
      <c r="I5" s="32" t="str">
        <f>VLOOKUP($F5,'Chart of Acc. for IBS Import'!$A$1:$S$400,11,FALSE)</f>
        <v>A</v>
      </c>
      <c r="J5" s="39" t="str">
        <f t="shared" ref="J5:J11" si="0">IF(ISERR(FIND(I5,C5)), "&lt;&lt; ERROR", "")</f>
        <v/>
      </c>
      <c r="K5" s="32">
        <f>VLOOKUP($F5,'Chart of Acc. for IBS Import'!$A$1:$S$400,12,FALSE)</f>
        <v>3</v>
      </c>
      <c r="L5" s="39" t="str">
        <f t="shared" ref="L5:L11" si="1">IF(ISERR(FIND(K5,D5)), "&lt;&lt; ERROR", "")</f>
        <v/>
      </c>
    </row>
    <row r="6" spans="1:12" ht="13.5" x14ac:dyDescent="0.25">
      <c r="B6" s="37" t="s">
        <v>160</v>
      </c>
      <c r="C6" s="37" t="s">
        <v>286</v>
      </c>
      <c r="D6" s="37" t="s">
        <v>284</v>
      </c>
      <c r="F6" s="15" t="s">
        <v>127</v>
      </c>
      <c r="H6" s="32" t="str">
        <f>VLOOKUP($F6,'Chart of Acc. for IBS Import'!$A$1:$S$400,6,FALSE)</f>
        <v>Rounding</v>
      </c>
      <c r="I6" s="32" t="str">
        <f>VLOOKUP($F6,'Chart of Acc. for IBS Import'!$A$1:$S$400,11,FALSE)</f>
        <v>J</v>
      </c>
      <c r="J6" s="39" t="str">
        <f t="shared" si="0"/>
        <v/>
      </c>
      <c r="K6" s="32">
        <f>VLOOKUP($F6,'Chart of Acc. for IBS Import'!$A$1:$S$400,12,FALSE)</f>
        <v>3</v>
      </c>
      <c r="L6" s="39" t="str">
        <f t="shared" si="1"/>
        <v/>
      </c>
    </row>
    <row r="7" spans="1:12" ht="13.5" x14ac:dyDescent="0.25">
      <c r="B7" s="37" t="s">
        <v>161</v>
      </c>
      <c r="C7" s="37" t="s">
        <v>286</v>
      </c>
      <c r="D7" s="37" t="s">
        <v>284</v>
      </c>
      <c r="F7" s="15" t="s">
        <v>128</v>
      </c>
      <c r="H7" s="32" t="str">
        <f>VLOOKUP($F7,'Chart of Acc. for IBS Import'!$A$1:$S$400,6,FALSE)</f>
        <v>Overs &amp; Unders</v>
      </c>
      <c r="I7" s="32" t="str">
        <f>VLOOKUP($F7,'Chart of Acc. for IBS Import'!$A$1:$S$400,11,FALSE)</f>
        <v>J</v>
      </c>
      <c r="J7" s="39" t="str">
        <f t="shared" si="0"/>
        <v/>
      </c>
      <c r="K7" s="32">
        <f>VLOOKUP($F7,'Chart of Acc. for IBS Import'!$A$1:$S$400,12,FALSE)</f>
        <v>3</v>
      </c>
      <c r="L7" s="39" t="str">
        <f t="shared" si="1"/>
        <v/>
      </c>
    </row>
    <row r="8" spans="1:12" ht="13.5" x14ac:dyDescent="0.25">
      <c r="B8" s="37" t="s">
        <v>287</v>
      </c>
      <c r="C8" s="40" t="s">
        <v>288</v>
      </c>
      <c r="D8" s="37" t="s">
        <v>284</v>
      </c>
      <c r="F8" s="15" t="s">
        <v>52</v>
      </c>
      <c r="H8" s="32" t="str">
        <f>VLOOKUP($F8,'Chart of Acc. for IBS Import'!$A$1:$S$400,6,FALSE)</f>
        <v>Offsets Account Adj.</v>
      </c>
      <c r="I8" s="32" t="str">
        <f>VLOOKUP($F8,'Chart of Acc. for IBS Import'!$A$1:$S$400,11,FALSE)</f>
        <v>M</v>
      </c>
      <c r="J8" s="39"/>
      <c r="K8" s="32">
        <f>VLOOKUP($F8,'Chart of Acc. for IBS Import'!$A$1:$S$400,12,FALSE)</f>
        <v>3</v>
      </c>
      <c r="L8" s="39" t="str">
        <f t="shared" si="1"/>
        <v/>
      </c>
    </row>
    <row r="9" spans="1:12" ht="13.5" x14ac:dyDescent="0.25">
      <c r="B9" s="37" t="s">
        <v>289</v>
      </c>
      <c r="C9" s="40" t="s">
        <v>288</v>
      </c>
      <c r="D9" s="37" t="s">
        <v>284</v>
      </c>
      <c r="F9" s="15" t="s">
        <v>137</v>
      </c>
      <c r="H9" s="32" t="str">
        <f>VLOOKUP($F9,'Chart of Acc. for IBS Import'!$A$1:$S$400,6,FALSE)</f>
        <v>Suspense Account Adjs.</v>
      </c>
      <c r="I9" s="32" t="str">
        <f>VLOOKUP($F9,'Chart of Acc. for IBS Import'!$A$1:$S$400,11,FALSE)</f>
        <v>J</v>
      </c>
      <c r="J9" s="39"/>
      <c r="K9" s="32">
        <f>VLOOKUP($F9,'Chart of Acc. for IBS Import'!$A$1:$S$400,12,FALSE)</f>
        <v>3</v>
      </c>
      <c r="L9" s="39" t="str">
        <f t="shared" si="1"/>
        <v/>
      </c>
    </row>
    <row r="10" spans="1:12" ht="13.5" x14ac:dyDescent="0.25">
      <c r="B10" s="37" t="s">
        <v>290</v>
      </c>
      <c r="C10" s="37" t="s">
        <v>291</v>
      </c>
      <c r="D10" s="37" t="s">
        <v>284</v>
      </c>
      <c r="F10" s="15" t="s">
        <v>125</v>
      </c>
      <c r="H10" s="32" t="str">
        <f>VLOOKUP($F10,'Chart of Acc. for IBS Import'!$A$1:$S$400,6,FALSE)</f>
        <v>Sales Led. Write Offs Bad Debts</v>
      </c>
      <c r="I10" s="32" t="str">
        <f>VLOOKUP($F10,'Chart of Acc. for IBS Import'!$A$1:$S$400,11,FALSE)</f>
        <v>J</v>
      </c>
      <c r="J10" s="39" t="str">
        <f t="shared" si="0"/>
        <v/>
      </c>
      <c r="K10" s="32">
        <f>VLOOKUP($F10,'Chart of Acc. for IBS Import'!$A$1:$S$400,12,FALSE)</f>
        <v>3</v>
      </c>
      <c r="L10" s="39" t="str">
        <f t="shared" si="1"/>
        <v/>
      </c>
    </row>
    <row r="11" spans="1:12" ht="13.5" x14ac:dyDescent="0.25">
      <c r="B11" s="37" t="s">
        <v>292</v>
      </c>
      <c r="C11" s="37" t="s">
        <v>291</v>
      </c>
      <c r="D11" s="37" t="s">
        <v>284</v>
      </c>
      <c r="F11" s="15" t="s">
        <v>126</v>
      </c>
      <c r="H11" s="32" t="str">
        <f>VLOOKUP($F11,'Chart of Acc. for IBS Import'!$A$1:$S$400,6,FALSE)</f>
        <v>Purch. Led. Write Offs Bad Debts</v>
      </c>
      <c r="I11" s="32" t="str">
        <f>VLOOKUP($F11,'Chart of Acc. for IBS Import'!$A$1:$S$400,11,FALSE)</f>
        <v>J</v>
      </c>
      <c r="J11" s="39" t="str">
        <f t="shared" si="0"/>
        <v/>
      </c>
      <c r="K11" s="32">
        <f>VLOOKUP($F11,'Chart of Acc. for IBS Import'!$A$1:$S$400,12,FALSE)</f>
        <v>3</v>
      </c>
      <c r="L11" s="39" t="str">
        <f t="shared" si="1"/>
        <v/>
      </c>
    </row>
    <row r="13" spans="1:12" ht="15.75" x14ac:dyDescent="0.25">
      <c r="A13" s="36" t="s">
        <v>293</v>
      </c>
    </row>
    <row r="14" spans="1:12" ht="13.5" x14ac:dyDescent="0.25">
      <c r="B14" s="37" t="s">
        <v>225</v>
      </c>
      <c r="C14" s="37" t="s">
        <v>294</v>
      </c>
      <c r="D14" s="37" t="s">
        <v>284</v>
      </c>
      <c r="F14" s="15" t="s">
        <v>59</v>
      </c>
      <c r="H14" s="32" t="str">
        <f>VLOOKUP($F14,'Chart of Acc. for IBS Import'!$A$1:$S$400,6,FALSE)</f>
        <v>Stock Suspense Adj.</v>
      </c>
      <c r="I14" s="32" t="str">
        <f>VLOOKUP($F14,'Chart of Acc. for IBS Import'!$A$1:$S$400,11,FALSE)</f>
        <v>O</v>
      </c>
      <c r="J14" s="39" t="str">
        <f>IF(ISERR(FIND(I14,C14)), "&lt;&lt; ERROR", "")</f>
        <v/>
      </c>
      <c r="K14" s="32">
        <f>VLOOKUP($F14,'Chart of Acc. for IBS Import'!$A$1:$S$400,12,FALSE)</f>
        <v>3</v>
      </c>
      <c r="L14" s="39" t="str">
        <f>IF(ISERR(FIND(K14,D14)), "&lt;&lt; ERROR", "")</f>
        <v/>
      </c>
    </row>
    <row r="15" spans="1:12" ht="13.5" x14ac:dyDescent="0.25">
      <c r="B15" s="37" t="s">
        <v>295</v>
      </c>
      <c r="C15" s="37" t="s">
        <v>296</v>
      </c>
      <c r="D15" s="37" t="s">
        <v>284</v>
      </c>
      <c r="F15" s="14" t="s">
        <v>37</v>
      </c>
      <c r="H15" s="32" t="str">
        <f>VLOOKUP($F15,'Chart of Acc. for IBS Import'!$A$1:$S$400,6,FALSE)</f>
        <v>WIP Group 1</v>
      </c>
      <c r="I15" s="32" t="str">
        <f>VLOOKUP($F15,'Chart of Acc. for IBS Import'!$A$1:$S$400,11,FALSE)</f>
        <v>D</v>
      </c>
      <c r="J15" s="39" t="str">
        <f>IF(ISERR(FIND(I15,C15)), "&lt;&lt; ERROR", "")</f>
        <v/>
      </c>
      <c r="K15" s="32">
        <f>VLOOKUP($F15,'Chart of Acc. for IBS Import'!$A$1:$S$400,12,FALSE)</f>
        <v>3</v>
      </c>
      <c r="L15" s="39" t="str">
        <f>IF(ISERR(FIND(K15,D15)), "&lt;&lt; ERROR", "")</f>
        <v/>
      </c>
    </row>
    <row r="16" spans="1:12" ht="13.5" x14ac:dyDescent="0.25">
      <c r="B16" s="37" t="s">
        <v>297</v>
      </c>
      <c r="C16" s="37" t="s">
        <v>286</v>
      </c>
      <c r="D16" s="37" t="s">
        <v>284</v>
      </c>
      <c r="F16" s="15" t="s">
        <v>61</v>
      </c>
      <c r="H16" s="32" t="str">
        <f>VLOOKUP($F16,'Chart of Acc. for IBS Import'!$A$1:$S$400,6,FALSE)</f>
        <v>Importation Expes Control Adj.</v>
      </c>
      <c r="I16" s="32" t="str">
        <f>VLOOKUP($F16,'Chart of Acc. for IBS Import'!$A$1:$S$400,11,FALSE)</f>
        <v>J</v>
      </c>
      <c r="J16" s="39" t="str">
        <f>IF(ISERR(FIND(I16,C16)), "&lt;&lt; ERROR", "")</f>
        <v/>
      </c>
      <c r="K16" s="32">
        <f>VLOOKUP($F16,'Chart of Acc. for IBS Import'!$A$1:$S$400,12,FALSE)</f>
        <v>3</v>
      </c>
      <c r="L16" s="39" t="str">
        <f>IF(ISERR(FIND(K16,D16)), "&lt;&lt; ERROR", "")</f>
        <v/>
      </c>
    </row>
    <row r="18" spans="1:12" ht="15.75" x14ac:dyDescent="0.25">
      <c r="A18" s="36" t="s">
        <v>298</v>
      </c>
    </row>
    <row r="19" spans="1:12" ht="13.5" x14ac:dyDescent="0.25">
      <c r="B19" s="37" t="s">
        <v>299</v>
      </c>
      <c r="C19" s="37" t="s">
        <v>286</v>
      </c>
      <c r="D19" s="37" t="s">
        <v>284</v>
      </c>
      <c r="F19" s="15" t="s">
        <v>63</v>
      </c>
      <c r="H19" s="32" t="str">
        <f>VLOOKUP($F19,'Chart of Acc. for IBS Import'!$A$1:$S$400,6,FALSE)</f>
        <v>Exchange Difference Adj.</v>
      </c>
      <c r="I19" s="32" t="str">
        <f>VLOOKUP($F19,'Chart of Acc. for IBS Import'!$A$1:$S$400,11,FALSE)</f>
        <v>J</v>
      </c>
      <c r="J19" s="39" t="str">
        <f>IF(ISERR(FIND(I19,C19)), "&lt;&lt; ERROR", "")</f>
        <v/>
      </c>
      <c r="K19" s="32">
        <f>VLOOKUP($F19,'Chart of Acc. for IBS Import'!$A$1:$S$400,12,FALSE)</f>
        <v>3</v>
      </c>
      <c r="L19" s="39" t="str">
        <f>IF(ISERR(FIND(K19,D19)), "&lt;&lt; ERROR", "")</f>
        <v/>
      </c>
    </row>
    <row r="21" spans="1:12" ht="15.75" x14ac:dyDescent="0.25">
      <c r="A21" s="36" t="s">
        <v>300</v>
      </c>
    </row>
    <row r="22" spans="1:12" ht="13.5" x14ac:dyDescent="0.25">
      <c r="B22" s="37" t="s">
        <v>301</v>
      </c>
      <c r="C22" s="37" t="s">
        <v>302</v>
      </c>
      <c r="D22" s="37" t="s">
        <v>284</v>
      </c>
      <c r="F22" s="14" t="s">
        <v>49</v>
      </c>
      <c r="G22" s="32" t="s">
        <v>303</v>
      </c>
      <c r="H22" s="32" t="str">
        <f>VLOOKUP($F22,'Chart of Acc. for IBS Import'!$A$1:$S$400,6,FALSE)</f>
        <v>VAT Sales Control</v>
      </c>
      <c r="I22" s="32" t="str">
        <f>VLOOKUP($F22,'Chart of Acc. for IBS Import'!$A$1:$S$400,11,FALSE)</f>
        <v>M</v>
      </c>
      <c r="J22" s="39" t="str">
        <f>IF(ISERR(FIND(I22,C22)), "&lt;&lt; ERROR", "")</f>
        <v/>
      </c>
      <c r="K22" s="32">
        <f>VLOOKUP($F22,'Chart of Acc. for IBS Import'!$A$1:$S$400,12,FALSE)</f>
        <v>3</v>
      </c>
      <c r="L22" s="39" t="str">
        <f>IF(ISERR(FIND(K22,D22)), "&lt;&lt; ERROR", "")</f>
        <v/>
      </c>
    </row>
    <row r="23" spans="1:12" ht="13.5" x14ac:dyDescent="0.25">
      <c r="B23" s="37" t="s">
        <v>301</v>
      </c>
      <c r="C23" s="37" t="s">
        <v>302</v>
      </c>
      <c r="D23" s="37" t="s">
        <v>284</v>
      </c>
      <c r="F23" s="14" t="s">
        <v>50</v>
      </c>
      <c r="G23" s="32" t="s">
        <v>304</v>
      </c>
      <c r="H23" s="32" t="str">
        <f>VLOOKUP($F23,'Chart of Acc. for IBS Import'!$A$1:$S$400,6,FALSE)</f>
        <v>VAT Purchases Control</v>
      </c>
      <c r="I23" s="32" t="str">
        <f>VLOOKUP($F23,'Chart of Acc. for IBS Import'!$A$1:$S$400,11,FALSE)</f>
        <v>M</v>
      </c>
      <c r="J23" s="39" t="str">
        <f>IF(ISERR(FIND(I23,C23)), "&lt;&lt; ERROR", "")</f>
        <v/>
      </c>
      <c r="K23" s="32">
        <f>VLOOKUP($F23,'Chart of Acc. for IBS Import'!$A$1:$S$400,12,FALSE)</f>
        <v>3</v>
      </c>
      <c r="L23" s="39" t="str">
        <f>IF(ISERR(FIND(K23,D23)), "&lt;&lt; ERROR", "")</f>
        <v/>
      </c>
    </row>
    <row r="25" spans="1:12" ht="15.75" x14ac:dyDescent="0.25">
      <c r="A25" s="36" t="s">
        <v>305</v>
      </c>
      <c r="F25" s="41"/>
    </row>
    <row r="26" spans="1:12" ht="13.5" x14ac:dyDescent="0.25">
      <c r="A26" s="42"/>
      <c r="B26" s="43" t="s">
        <v>304</v>
      </c>
      <c r="C26" s="44" t="s">
        <v>184</v>
      </c>
      <c r="D26" s="37" t="s">
        <v>284</v>
      </c>
      <c r="E26" s="41"/>
      <c r="F26" s="14" t="s">
        <v>68</v>
      </c>
      <c r="G26" s="45"/>
      <c r="H26" s="32" t="str">
        <f>VLOOKUP($F26,'Chart of Acc. for IBS Import'!$A$1:$S$400,6,FALSE)</f>
        <v>Stock Purchases Adj.</v>
      </c>
      <c r="I26" s="32" t="str">
        <f>VLOOKUP($F26,'Chart of Acc. for IBS Import'!$A$1:$S$400,11,FALSE)</f>
        <v>O</v>
      </c>
      <c r="J26" s="39" t="str">
        <f>IF(ISERR(FIND(I26,C26)), "&lt;&lt; ERROR", "")</f>
        <v/>
      </c>
      <c r="K26" s="32">
        <f>VLOOKUP($F26,'Chart of Acc. for IBS Import'!$A$1:$S$400,12,FALSE)</f>
        <v>3</v>
      </c>
      <c r="L26" s="39" t="str">
        <f>IF(ISERR(FIND(K26,D26)), "&lt;&lt; ERROR", "")</f>
        <v/>
      </c>
    </row>
    <row r="27" spans="1:12" ht="13.5" x14ac:dyDescent="0.25">
      <c r="B27" s="37" t="s">
        <v>303</v>
      </c>
      <c r="C27" s="37" t="s">
        <v>177</v>
      </c>
      <c r="D27" s="37" t="s">
        <v>284</v>
      </c>
      <c r="F27" s="14" t="s">
        <v>139</v>
      </c>
      <c r="G27" s="32"/>
      <c r="H27" s="32" t="str">
        <f>VLOOKUP($F27,'Chart of Acc. for IBS Import'!$A$1:$S$400,6,FALSE)</f>
        <v>Sales Group 1</v>
      </c>
      <c r="I27" s="32" t="str">
        <f>VLOOKUP($F27,'Chart of Acc. for IBS Import'!$A$1:$S$400,11,FALSE)</f>
        <v>H</v>
      </c>
      <c r="J27" s="39" t="str">
        <f>IF(ISERR(FIND(I27,C27)), "&lt;&lt; ERROR", "")</f>
        <v/>
      </c>
      <c r="K27" s="32">
        <f>VLOOKUP($F27,'Chart of Acc. for IBS Import'!$A$1:$S$400,12,FALSE)</f>
        <v>3</v>
      </c>
      <c r="L27" s="39" t="str">
        <f>IF(ISERR(FIND(K27,D27)), "&lt;&lt; ERROR", "")</f>
        <v/>
      </c>
    </row>
    <row r="29" spans="1:12" ht="15.75" x14ac:dyDescent="0.25">
      <c r="A29" s="36" t="s">
        <v>317</v>
      </c>
    </row>
    <row r="30" spans="1:12" ht="13.5" x14ac:dyDescent="0.25">
      <c r="B30" s="37" t="s">
        <v>318</v>
      </c>
      <c r="C30" s="37" t="s">
        <v>179</v>
      </c>
      <c r="D30" s="37" t="s">
        <v>319</v>
      </c>
      <c r="F30" s="14" t="s">
        <v>20</v>
      </c>
      <c r="H30" s="32" t="str">
        <f>VLOOKUP($F30,'Chart of Acc. for IBS Import'!$A$1:$S$400,6,FALSE)</f>
        <v>Debtors Control (Sales)</v>
      </c>
      <c r="I30" s="32" t="str">
        <f>VLOOKUP($F30,'Chart of Acc. for IBS Import'!$A$1:$S$400,11,FALSE)</f>
        <v>C</v>
      </c>
      <c r="J30" s="39" t="str">
        <f>IF(ISERR(FIND(I30,C30)), "&lt;&lt; ERROR", "")</f>
        <v/>
      </c>
      <c r="K30" s="32">
        <f>VLOOKUP($F30,'Chart of Acc. for IBS Import'!$A$1:$S$400,12,FALSE)</f>
        <v>1</v>
      </c>
      <c r="L30" s="39" t="str">
        <f>IF(ISERR(FIND(K30,D30)), "&lt;&lt; ERROR", "")</f>
        <v/>
      </c>
    </row>
    <row r="31" spans="1:12" ht="13.5" x14ac:dyDescent="0.25">
      <c r="B31" s="37" t="s">
        <v>320</v>
      </c>
      <c r="C31" s="37" t="s">
        <v>321</v>
      </c>
      <c r="D31" s="37" t="s">
        <v>284</v>
      </c>
      <c r="F31" s="15" t="s">
        <v>122</v>
      </c>
      <c r="G31" s="32" t="s">
        <v>322</v>
      </c>
      <c r="H31" s="32" t="str">
        <f>VLOOKUP($F31,'Chart of Acc. for IBS Import'!$A$1:$S$400,6,FALSE)</f>
        <v xml:space="preserve">Discounts Given            </v>
      </c>
      <c r="I31" s="32" t="str">
        <f>VLOOKUP($F31,'Chart of Acc. for IBS Import'!$A$1:$S$400,11,FALSE)</f>
        <v>J</v>
      </c>
      <c r="J31" s="39" t="str">
        <f>IF(ISERR(FIND(I31,C31)), "&lt;&lt; ERROR", "")</f>
        <v/>
      </c>
      <c r="K31" s="32">
        <f>VLOOKUP($F31,'Chart of Acc. for IBS Import'!$A$1:$S$400,12,FALSE)</f>
        <v>3</v>
      </c>
      <c r="L31" s="39" t="str">
        <f>IF(ISERR(FIND(K31,D31)), "&lt;&lt; ERROR", "")</f>
        <v/>
      </c>
    </row>
    <row r="32" spans="1:12" ht="13.5" x14ac:dyDescent="0.25">
      <c r="B32" s="37"/>
      <c r="C32" s="37"/>
      <c r="D32" s="37"/>
    </row>
    <row r="33" spans="1:12" ht="15.75" x14ac:dyDescent="0.25">
      <c r="A33" s="36" t="s">
        <v>323</v>
      </c>
    </row>
    <row r="34" spans="1:12" ht="13.5" x14ac:dyDescent="0.25">
      <c r="B34" s="37" t="s">
        <v>324</v>
      </c>
      <c r="C34" s="37" t="s">
        <v>182</v>
      </c>
      <c r="D34" s="37" t="s">
        <v>319</v>
      </c>
      <c r="F34" s="14" t="s">
        <v>39</v>
      </c>
      <c r="H34" s="32" t="str">
        <f>VLOOKUP($F34,'Chart of Acc. for IBS Import'!$A$1:$S$400,6,FALSE)</f>
        <v>Creditors Control (Purchases)</v>
      </c>
      <c r="I34" s="32" t="str">
        <f>VLOOKUP($F34,'Chart of Acc. for IBS Import'!$A$1:$S$400,11,FALSE)</f>
        <v>G</v>
      </c>
      <c r="J34" s="39" t="str">
        <f>IF(ISERR(FIND(I34,C34)), "&lt;&lt; ERROR", "")</f>
        <v/>
      </c>
      <c r="K34" s="32">
        <f>VLOOKUP($F34,'Chart of Acc. for IBS Import'!$A$1:$S$400,12,FALSE)</f>
        <v>1</v>
      </c>
      <c r="L34" s="39" t="str">
        <f>IF(ISERR(FIND(K34,D34)), "&lt;&lt; ERROR", "")</f>
        <v/>
      </c>
    </row>
    <row r="35" spans="1:12" ht="13.5" x14ac:dyDescent="0.25">
      <c r="B35" s="37" t="s">
        <v>320</v>
      </c>
      <c r="C35" s="37" t="s">
        <v>321</v>
      </c>
      <c r="D35" s="37" t="s">
        <v>284</v>
      </c>
      <c r="F35" s="15" t="s">
        <v>123</v>
      </c>
      <c r="G35" s="32" t="s">
        <v>325</v>
      </c>
      <c r="H35" s="32" t="str">
        <f>VLOOKUP($F35,'Chart of Acc. for IBS Import'!$A$1:$S$400,6,FALSE)</f>
        <v xml:space="preserve">Discounts Received         </v>
      </c>
      <c r="I35" s="32" t="str">
        <f>VLOOKUP($F35,'Chart of Acc. for IBS Import'!$A$1:$S$400,11,FALSE)</f>
        <v>J</v>
      </c>
      <c r="J35" s="39" t="str">
        <f>IF(ISERR(FIND(I35,C35)), "&lt;&lt; ERROR", "")</f>
        <v/>
      </c>
      <c r="K35" s="32">
        <f>VLOOKUP($F35,'Chart of Acc. for IBS Import'!$A$1:$S$400,12,FALSE)</f>
        <v>3</v>
      </c>
      <c r="L35" s="39" t="str">
        <f>IF(ISERR(FIND(K35,D35)), "&lt;&lt; ERROR", "")</f>
        <v/>
      </c>
    </row>
    <row r="37" spans="1:12" ht="15.75" x14ac:dyDescent="0.25">
      <c r="A37" s="36" t="s">
        <v>314</v>
      </c>
    </row>
    <row r="38" spans="1:12" ht="13.5" x14ac:dyDescent="0.25">
      <c r="B38" s="37" t="s">
        <v>315</v>
      </c>
      <c r="C38" s="37" t="s">
        <v>308</v>
      </c>
      <c r="D38" s="37" t="s">
        <v>284</v>
      </c>
      <c r="F38" s="14" t="s">
        <v>139</v>
      </c>
      <c r="G38" s="45"/>
      <c r="H38" s="32" t="str">
        <f>VLOOKUP($F38,'Chart of Acc. for IBS Import'!$A$1:$S$400,6,FALSE)</f>
        <v>Sales Group 1</v>
      </c>
      <c r="I38" s="32" t="str">
        <f>VLOOKUP($F38,'Chart of Acc. for IBS Import'!$A$1:$S$400,11,FALSE)</f>
        <v>H</v>
      </c>
      <c r="J38" s="39" t="str">
        <f>IF(ISERR(FIND(I38,C38)), "&lt;&lt; ERROR", "")</f>
        <v/>
      </c>
      <c r="K38" s="32">
        <f>VLOOKUP($F38,'Chart of Acc. for IBS Import'!$A$1:$S$400,12,FALSE)</f>
        <v>3</v>
      </c>
      <c r="L38" s="39" t="str">
        <f>IF(ISERR(FIND(K38,D38)), "&lt;&lt; ERROR", "")</f>
        <v/>
      </c>
    </row>
    <row r="39" spans="1:12" ht="13.5" x14ac:dyDescent="0.25">
      <c r="B39" s="37" t="s">
        <v>316</v>
      </c>
      <c r="C39" s="37" t="s">
        <v>294</v>
      </c>
      <c r="D39" s="37" t="s">
        <v>284</v>
      </c>
      <c r="F39" s="14" t="s">
        <v>116</v>
      </c>
      <c r="G39" s="32"/>
      <c r="H39" s="32" t="str">
        <f>VLOOKUP($F39,'Chart of Acc. for IBS Import'!$A$1:$S$400,6,FALSE)</f>
        <v xml:space="preserve">Other Office Expenses      </v>
      </c>
      <c r="I39" s="32" t="str">
        <f>VLOOKUP($F39,'Chart of Acc. for IBS Import'!$A$1:$S$400,11,FALSE)</f>
        <v>J</v>
      </c>
      <c r="J39" s="39" t="str">
        <f>IF(ISERR(FIND(I39,C39)), "&lt;&lt; ERROR", "")</f>
        <v/>
      </c>
      <c r="K39" s="32">
        <f>VLOOKUP($F39,'Chart of Acc. for IBS Import'!$A$1:$S$400,12,FALSE)</f>
        <v>3</v>
      </c>
      <c r="L39" s="39" t="str">
        <f>IF(ISERR(FIND(K39,D39)), "&lt;&lt; ERROR", "")</f>
        <v/>
      </c>
    </row>
    <row r="41" spans="1:12" ht="15.75" x14ac:dyDescent="0.25">
      <c r="A41" s="36" t="s">
        <v>306</v>
      </c>
    </row>
    <row r="42" spans="1:12" ht="13.5" x14ac:dyDescent="0.25">
      <c r="A42" s="58" t="s">
        <v>378</v>
      </c>
      <c r="B42" s="37" t="s">
        <v>282</v>
      </c>
      <c r="C42" s="43" t="s">
        <v>283</v>
      </c>
      <c r="D42" s="37" t="s">
        <v>284</v>
      </c>
      <c r="E42" s="34" t="s">
        <v>285</v>
      </c>
      <c r="F42" s="50" t="str">
        <f>F5</f>
        <v>CA0302001</v>
      </c>
      <c r="G42" s="47"/>
      <c r="H42" s="48" t="str">
        <f>VLOOKUP($F42,'Chart of Acc. for IBS Import'!$A$1:$S$400,6,FALSE)</f>
        <v>Cash Income Control Adj.</v>
      </c>
      <c r="I42" s="48" t="str">
        <f>VLOOKUP($F42,'Chart of Acc. for IBS Import'!$A$1:$S$400,11,FALSE)</f>
        <v>A</v>
      </c>
      <c r="J42" s="49" t="str">
        <f>IF(ISERR(FIND(I42,C42)), "&lt;&lt; ERROR", "")</f>
        <v/>
      </c>
      <c r="K42" s="48">
        <f>VLOOKUP($F42,'Chart of Acc. for IBS Import'!$A$1:$S$400,12,FALSE)</f>
        <v>3</v>
      </c>
      <c r="L42" s="49" t="str">
        <f>IF(ISERR(FIND(K42,D42)), "&lt;&lt; ERROR", "")</f>
        <v/>
      </c>
    </row>
    <row r="43" spans="1:12" ht="13.5" x14ac:dyDescent="0.25">
      <c r="A43" s="58"/>
      <c r="B43" s="37" t="s">
        <v>377</v>
      </c>
      <c r="C43" s="37" t="s">
        <v>179</v>
      </c>
      <c r="D43" s="37" t="s">
        <v>319</v>
      </c>
      <c r="F43" s="51" t="str">
        <f>F30</f>
        <v>CA01</v>
      </c>
      <c r="G43" s="47"/>
      <c r="H43" s="48" t="str">
        <f>VLOOKUP($F43,'Chart of Acc. for IBS Import'!$A$1:$S$400,6,FALSE)</f>
        <v>Debtors Control (Sales)</v>
      </c>
      <c r="I43" s="48" t="str">
        <f>VLOOKUP($F43,'Chart of Acc. for IBS Import'!$A$1:$S$400,11,FALSE)</f>
        <v>C</v>
      </c>
      <c r="J43" s="49" t="str">
        <f>IF(ISERR(FIND(I43,C43)), "&lt;&lt; ERROR", "")</f>
        <v/>
      </c>
      <c r="K43" s="48">
        <f>VLOOKUP($F43,'Chart of Acc. for IBS Import'!$A$1:$S$400,12,FALSE)</f>
        <v>1</v>
      </c>
      <c r="L43" s="49" t="str">
        <f>IF(ISERR(FIND(K43,D43)), "&lt;&lt; ERROR", "")</f>
        <v/>
      </c>
    </row>
    <row r="44" spans="1:12" ht="13.5" x14ac:dyDescent="0.25">
      <c r="B44" s="37" t="s">
        <v>320</v>
      </c>
      <c r="C44" s="37" t="s">
        <v>321</v>
      </c>
      <c r="D44" s="37" t="s">
        <v>284</v>
      </c>
      <c r="F44" s="51" t="str">
        <f>F31</f>
        <v>OH11001</v>
      </c>
      <c r="G44" s="47" t="s">
        <v>322</v>
      </c>
      <c r="H44" s="48" t="str">
        <f>VLOOKUP($F44,'Chart of Acc. for IBS Import'!$A$1:$S$400,6,FALSE)</f>
        <v xml:space="preserve">Discounts Given            </v>
      </c>
      <c r="I44" s="48" t="str">
        <f>VLOOKUP($F44,'Chart of Acc. for IBS Import'!$A$1:$S$400,11,FALSE)</f>
        <v>J</v>
      </c>
      <c r="J44" s="49" t="str">
        <f>IF(ISERR(FIND(I44,C44)), "&lt;&lt; ERROR", "")</f>
        <v/>
      </c>
      <c r="K44" s="48">
        <f>VLOOKUP($F44,'Chart of Acc. for IBS Import'!$A$1:$S$400,12,FALSE)</f>
        <v>3</v>
      </c>
      <c r="L44" s="49" t="str">
        <f>IF(ISERR(FIND(K44,D44)), "&lt;&lt; ERROR", "")</f>
        <v/>
      </c>
    </row>
    <row r="45" spans="1:12" ht="13.5" x14ac:dyDescent="0.25">
      <c r="B45" s="37" t="s">
        <v>307</v>
      </c>
      <c r="C45" s="37" t="s">
        <v>308</v>
      </c>
      <c r="D45" s="37" t="s">
        <v>284</v>
      </c>
      <c r="F45" s="46"/>
      <c r="G45" s="47"/>
      <c r="H45" s="48"/>
      <c r="I45" s="48"/>
      <c r="J45" s="49"/>
      <c r="K45" s="48"/>
      <c r="L45" s="49"/>
    </row>
    <row r="47" spans="1:12" ht="15.75" x14ac:dyDescent="0.25">
      <c r="A47" s="36" t="s">
        <v>309</v>
      </c>
    </row>
    <row r="48" spans="1:12" ht="13.5" x14ac:dyDescent="0.25">
      <c r="A48" s="58" t="s">
        <v>378</v>
      </c>
      <c r="B48" s="37" t="s">
        <v>310</v>
      </c>
      <c r="C48" s="37" t="s">
        <v>279</v>
      </c>
      <c r="D48" s="37" t="s">
        <v>284</v>
      </c>
      <c r="E48" s="34" t="s">
        <v>281</v>
      </c>
      <c r="F48" s="50" t="str">
        <f>F4</f>
        <v>CA04001</v>
      </c>
      <c r="G48" s="47"/>
      <c r="H48" s="48" t="str">
        <f>VLOOKUP($F48,'Chart of Acc. for IBS Import'!$A$1:$S$400,6,FALSE)</f>
        <v>€ Overdraft</v>
      </c>
      <c r="I48" s="48" t="str">
        <f>VLOOKUP($F48,'Chart of Acc. for IBS Import'!$A$1:$S$400,11,FALSE)</f>
        <v>A</v>
      </c>
      <c r="J48" s="49" t="str">
        <f>IF(ISERR(FIND(I48,C48)), "&lt;&lt; ERROR", "")</f>
        <v/>
      </c>
      <c r="K48" s="48">
        <f>VLOOKUP($F48,'Chart of Acc. for IBS Import'!$A$1:$S$400,12,FALSE)</f>
        <v>3</v>
      </c>
      <c r="L48" s="49" t="str">
        <f>IF(ISERR(FIND(K48,D48)), "&lt;&lt; ERROR", "")</f>
        <v/>
      </c>
    </row>
    <row r="49" spans="1:13" ht="13.5" x14ac:dyDescent="0.25">
      <c r="A49" s="58"/>
      <c r="B49" s="37" t="s">
        <v>324</v>
      </c>
      <c r="C49" s="37" t="s">
        <v>182</v>
      </c>
      <c r="D49" s="37" t="s">
        <v>319</v>
      </c>
      <c r="F49" s="51" t="str">
        <f>F34</f>
        <v>CL01</v>
      </c>
      <c r="G49" s="47"/>
      <c r="H49" s="48" t="str">
        <f>VLOOKUP($F49,'Chart of Acc. for IBS Import'!$A$1:$S$400,6,FALSE)</f>
        <v>Creditors Control (Purchases)</v>
      </c>
      <c r="I49" s="48" t="str">
        <f>VLOOKUP($F49,'Chart of Acc. for IBS Import'!$A$1:$S$400,11,FALSE)</f>
        <v>G</v>
      </c>
      <c r="J49" s="49" t="str">
        <f>IF(ISERR(FIND(I49,C49)), "&lt;&lt; ERROR", "")</f>
        <v/>
      </c>
      <c r="K49" s="48">
        <f>VLOOKUP($F49,'Chart of Acc. for IBS Import'!$A$1:$S$400,12,FALSE)</f>
        <v>1</v>
      </c>
      <c r="L49" s="49"/>
    </row>
    <row r="50" spans="1:13" ht="13.5" x14ac:dyDescent="0.25">
      <c r="B50" s="37" t="s">
        <v>320</v>
      </c>
      <c r="C50" s="37" t="s">
        <v>321</v>
      </c>
      <c r="D50" s="37" t="s">
        <v>284</v>
      </c>
      <c r="F50" s="51" t="str">
        <f>F35</f>
        <v>OH11002</v>
      </c>
      <c r="G50" s="47" t="s">
        <v>325</v>
      </c>
      <c r="H50" s="48" t="str">
        <f>VLOOKUP($F50,'Chart of Acc. for IBS Import'!$A$1:$S$400,6,FALSE)</f>
        <v xml:space="preserve">Discounts Received         </v>
      </c>
      <c r="I50" s="48" t="str">
        <f>VLOOKUP($F50,'Chart of Acc. for IBS Import'!$A$1:$S$400,11,FALSE)</f>
        <v>J</v>
      </c>
      <c r="J50" s="49" t="str">
        <f>IF(ISERR(FIND(I50,C50)), "&lt;&lt; ERROR", "")</f>
        <v/>
      </c>
      <c r="K50" s="48">
        <f>VLOOKUP($F50,'Chart of Acc. for IBS Import'!$A$1:$S$400,12,FALSE)</f>
        <v>3</v>
      </c>
      <c r="L50" s="49"/>
    </row>
    <row r="51" spans="1:13" ht="13.5" x14ac:dyDescent="0.25">
      <c r="B51" s="37" t="s">
        <v>307</v>
      </c>
      <c r="C51" s="37" t="s">
        <v>311</v>
      </c>
      <c r="D51" s="37" t="s">
        <v>284</v>
      </c>
      <c r="F51" s="46"/>
      <c r="G51" s="47"/>
      <c r="H51" s="48"/>
      <c r="I51" s="48"/>
      <c r="J51" s="49"/>
      <c r="K51" s="48"/>
      <c r="L51" s="49"/>
    </row>
    <row r="53" spans="1:13" ht="15.75" x14ac:dyDescent="0.25">
      <c r="A53" s="36" t="s">
        <v>312</v>
      </c>
    </row>
    <row r="54" spans="1:13" ht="13.5" x14ac:dyDescent="0.25">
      <c r="B54" s="37" t="s">
        <v>282</v>
      </c>
      <c r="C54" s="37" t="s">
        <v>283</v>
      </c>
      <c r="D54" s="37" t="s">
        <v>284</v>
      </c>
      <c r="E54" s="34" t="s">
        <v>285</v>
      </c>
      <c r="F54" s="52" t="str">
        <f>F5</f>
        <v>CA0302001</v>
      </c>
      <c r="G54" s="47"/>
      <c r="H54" s="48" t="str">
        <f>VLOOKUP($F54,'Chart of Acc. for IBS Import'!$A$1:$S$400,6,FALSE)</f>
        <v>Cash Income Control Adj.</v>
      </c>
      <c r="I54" s="48" t="str">
        <f>VLOOKUP($F54,'Chart of Acc. for IBS Import'!$A$1:$S$400,11,FALSE)</f>
        <v>A</v>
      </c>
      <c r="J54" s="49" t="str">
        <f>IF(ISERR(FIND(I54,C54)), "&lt;&lt; ERROR", "")</f>
        <v/>
      </c>
      <c r="K54" s="48">
        <f>VLOOKUP($F54,'Chart of Acc. for IBS Import'!$A$1:$S$400,12,FALSE)</f>
        <v>3</v>
      </c>
      <c r="L54" s="49" t="str">
        <f>IF(ISERR(FIND(K54,D54)), "&lt;&lt; ERROR", "")</f>
        <v/>
      </c>
    </row>
    <row r="55" spans="1:13" ht="13.5" x14ac:dyDescent="0.25">
      <c r="B55" s="37" t="s">
        <v>377</v>
      </c>
      <c r="C55" s="37" t="s">
        <v>179</v>
      </c>
      <c r="D55" s="37" t="s">
        <v>319</v>
      </c>
      <c r="F55" s="51" t="str">
        <f>F30</f>
        <v>CA01</v>
      </c>
      <c r="G55" s="47"/>
      <c r="H55" s="48" t="str">
        <f>VLOOKUP($F55,'Chart of Acc. for IBS Import'!$A$1:$S$400,6,FALSE)</f>
        <v>Debtors Control (Sales)</v>
      </c>
      <c r="I55" s="48" t="str">
        <f>VLOOKUP($F55,'Chart of Acc. for IBS Import'!$A$1:$S$400,11,FALSE)</f>
        <v>C</v>
      </c>
      <c r="J55" s="49" t="str">
        <f>IF(ISERR(FIND(I55,C55)), "&lt;&lt; ERROR", "")</f>
        <v/>
      </c>
      <c r="K55" s="48">
        <f>VLOOKUP($F55,'Chart of Acc. for IBS Import'!$A$1:$S$400,12,FALSE)</f>
        <v>1</v>
      </c>
      <c r="L55" s="49" t="str">
        <f>IF(ISERR(FIND(K55,D55)), "&lt;&lt; ERROR", "")</f>
        <v/>
      </c>
      <c r="M55" s="35"/>
    </row>
    <row r="56" spans="1:13" ht="13.5" x14ac:dyDescent="0.25">
      <c r="B56" s="37"/>
      <c r="C56" s="37"/>
      <c r="D56" s="37"/>
    </row>
    <row r="57" spans="1:13" ht="15.75" x14ac:dyDescent="0.25">
      <c r="A57" s="36" t="s">
        <v>313</v>
      </c>
      <c r="L57" s="39" t="str">
        <f>IF(ISERR(FIND(K58,D58)), "&lt;&lt; ERROR", "")</f>
        <v/>
      </c>
    </row>
    <row r="58" spans="1:13" ht="13.5" x14ac:dyDescent="0.25">
      <c r="B58" s="37" t="s">
        <v>310</v>
      </c>
      <c r="C58" s="37" t="s">
        <v>279</v>
      </c>
      <c r="D58" s="37" t="s">
        <v>284</v>
      </c>
      <c r="E58" s="34" t="s">
        <v>281</v>
      </c>
      <c r="F58" s="52" t="str">
        <f>F4</f>
        <v>CA04001</v>
      </c>
      <c r="G58" s="47"/>
      <c r="H58" s="48" t="str">
        <f>VLOOKUP($F58,'Chart of Acc. for IBS Import'!$A$1:$S$400,6,FALSE)</f>
        <v>€ Overdraft</v>
      </c>
      <c r="I58" s="48" t="str">
        <f>VLOOKUP($F58,'Chart of Acc. for IBS Import'!$A$1:$S$400,11,FALSE)</f>
        <v>A</v>
      </c>
      <c r="J58" s="49" t="str">
        <f>IF(ISERR(FIND(I58,C58)), "&lt;&lt; ERROR", "")</f>
        <v/>
      </c>
      <c r="K58" s="48">
        <f>VLOOKUP($F58,'Chart of Acc. for IBS Import'!$A$1:$S$400,12,FALSE)</f>
        <v>3</v>
      </c>
      <c r="L58" s="53"/>
    </row>
    <row r="59" spans="1:13" ht="13.5" x14ac:dyDescent="0.25">
      <c r="B59" s="37" t="s">
        <v>324</v>
      </c>
      <c r="C59" s="37" t="s">
        <v>182</v>
      </c>
      <c r="D59" s="37" t="s">
        <v>319</v>
      </c>
      <c r="F59" s="51" t="str">
        <f>F34</f>
        <v>CL01</v>
      </c>
      <c r="G59" s="47"/>
      <c r="H59" s="48" t="str">
        <f>VLOOKUP($F59,'Chart of Acc. for IBS Import'!$A$1:$S$400,6,FALSE)</f>
        <v>Creditors Control (Purchases)</v>
      </c>
      <c r="I59" s="48" t="str">
        <f>VLOOKUP($F59,'Chart of Acc. for IBS Import'!$A$1:$S$400,11,FALSE)</f>
        <v>G</v>
      </c>
      <c r="J59" s="49" t="str">
        <f>IF(ISERR(FIND(I59,C59)), "&lt;&lt; ERROR", "")</f>
        <v/>
      </c>
      <c r="K59" s="48">
        <f>VLOOKUP($F59,'Chart of Acc. for IBS Import'!$A$1:$S$400,12,FALSE)</f>
        <v>1</v>
      </c>
      <c r="L59" s="49"/>
    </row>
    <row r="61" spans="1:13" ht="15.75" x14ac:dyDescent="0.25">
      <c r="A61" s="36" t="s">
        <v>326</v>
      </c>
    </row>
    <row r="62" spans="1:13" ht="13.5" x14ac:dyDescent="0.25">
      <c r="B62" s="37" t="s">
        <v>307</v>
      </c>
      <c r="C62" s="40" t="s">
        <v>288</v>
      </c>
      <c r="D62" s="38" t="s">
        <v>280</v>
      </c>
      <c r="F62" s="54"/>
      <c r="G62" s="48"/>
      <c r="H62" s="48"/>
      <c r="I62" s="49"/>
      <c r="J62" s="48"/>
      <c r="K62" s="49"/>
      <c r="L62" s="53"/>
    </row>
    <row r="63" spans="1:13" ht="13.5" x14ac:dyDescent="0.25">
      <c r="B63" s="37"/>
      <c r="C63" s="37"/>
      <c r="D63" s="37"/>
    </row>
    <row r="64" spans="1:13" ht="24.75" customHeight="1" x14ac:dyDescent="0.2"/>
    <row r="65" spans="1:7" ht="25.5" customHeight="1" x14ac:dyDescent="0.2"/>
    <row r="66" spans="1:7" ht="51" x14ac:dyDescent="0.2">
      <c r="A66" s="55" t="s">
        <v>281</v>
      </c>
      <c r="B66" s="56" t="s">
        <v>327</v>
      </c>
      <c r="C66" s="56"/>
      <c r="D66" s="56"/>
      <c r="E66" s="56"/>
      <c r="F66" s="56"/>
      <c r="G66" s="56"/>
    </row>
    <row r="67" spans="1:7" ht="76.5" x14ac:dyDescent="0.2">
      <c r="A67" s="55" t="s">
        <v>285</v>
      </c>
      <c r="B67" s="56" t="s">
        <v>328</v>
      </c>
      <c r="C67" s="56"/>
      <c r="D67" s="56"/>
      <c r="E67" s="56"/>
      <c r="F67" s="56"/>
      <c r="G67" s="56"/>
    </row>
    <row r="68" spans="1:7" x14ac:dyDescent="0.2">
      <c r="A68" s="57"/>
      <c r="B68" s="56" t="s">
        <v>329</v>
      </c>
      <c r="C68" s="56"/>
      <c r="D68" s="56"/>
      <c r="E68" s="56"/>
      <c r="F68" s="56"/>
      <c r="G68" s="56"/>
    </row>
  </sheetData>
  <sheetProtection sheet="1" objects="1" scenarios="1" selectLockedCells="1"/>
  <mergeCells count="2">
    <mergeCell ref="A42:A43"/>
    <mergeCell ref="A48:A49"/>
  </mergeCells>
  <pageMargins left="0.74803149606299213" right="0.74803149606299213" top="0.82677165354330717" bottom="0.6692913385826772" header="0.51181102362204722" footer="0.31496062992125984"/>
  <pageSetup paperSize="9" scale="83" orientation="portrait" horizontalDpi="4294967292" verticalDpi="4294967292" r:id="rId1"/>
  <headerFooter alignWithMargins="0">
    <oddFooter>&amp;L&amp;D &amp;T&amp;R&amp;P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F3" sqref="F3"/>
    </sheetView>
  </sheetViews>
  <sheetFormatPr defaultColWidth="11.42578125" defaultRowHeight="15" x14ac:dyDescent="0.2"/>
  <cols>
    <col min="1" max="1" width="24.85546875" style="18" customWidth="1"/>
    <col min="2" max="2" width="28.85546875" style="18" customWidth="1"/>
    <col min="3" max="256" width="11.42578125" style="18"/>
    <col min="257" max="257" width="20.28515625" style="18" customWidth="1"/>
    <col min="258" max="258" width="28.85546875" style="18" customWidth="1"/>
    <col min="259" max="512" width="11.42578125" style="18"/>
    <col min="513" max="513" width="20.28515625" style="18" customWidth="1"/>
    <col min="514" max="514" width="28.85546875" style="18" customWidth="1"/>
    <col min="515" max="768" width="11.42578125" style="18"/>
    <col min="769" max="769" width="20.28515625" style="18" customWidth="1"/>
    <col min="770" max="770" width="28.85546875" style="18" customWidth="1"/>
    <col min="771" max="1024" width="11.42578125" style="18"/>
    <col min="1025" max="1025" width="20.28515625" style="18" customWidth="1"/>
    <col min="1026" max="1026" width="28.85546875" style="18" customWidth="1"/>
    <col min="1027" max="1280" width="11.42578125" style="18"/>
    <col min="1281" max="1281" width="20.28515625" style="18" customWidth="1"/>
    <col min="1282" max="1282" width="28.85546875" style="18" customWidth="1"/>
    <col min="1283" max="1536" width="11.42578125" style="18"/>
    <col min="1537" max="1537" width="20.28515625" style="18" customWidth="1"/>
    <col min="1538" max="1538" width="28.85546875" style="18" customWidth="1"/>
    <col min="1539" max="1792" width="11.42578125" style="18"/>
    <col min="1793" max="1793" width="20.28515625" style="18" customWidth="1"/>
    <col min="1794" max="1794" width="28.85546875" style="18" customWidth="1"/>
    <col min="1795" max="2048" width="11.42578125" style="18"/>
    <col min="2049" max="2049" width="20.28515625" style="18" customWidth="1"/>
    <col min="2050" max="2050" width="28.85546875" style="18" customWidth="1"/>
    <col min="2051" max="2304" width="11.42578125" style="18"/>
    <col min="2305" max="2305" width="20.28515625" style="18" customWidth="1"/>
    <col min="2306" max="2306" width="28.85546875" style="18" customWidth="1"/>
    <col min="2307" max="2560" width="11.42578125" style="18"/>
    <col min="2561" max="2561" width="20.28515625" style="18" customWidth="1"/>
    <col min="2562" max="2562" width="28.85546875" style="18" customWidth="1"/>
    <col min="2563" max="2816" width="11.42578125" style="18"/>
    <col min="2817" max="2817" width="20.28515625" style="18" customWidth="1"/>
    <col min="2818" max="2818" width="28.85546875" style="18" customWidth="1"/>
    <col min="2819" max="3072" width="11.42578125" style="18"/>
    <col min="3073" max="3073" width="20.28515625" style="18" customWidth="1"/>
    <col min="3074" max="3074" width="28.85546875" style="18" customWidth="1"/>
    <col min="3075" max="3328" width="11.42578125" style="18"/>
    <col min="3329" max="3329" width="20.28515625" style="18" customWidth="1"/>
    <col min="3330" max="3330" width="28.85546875" style="18" customWidth="1"/>
    <col min="3331" max="3584" width="11.42578125" style="18"/>
    <col min="3585" max="3585" width="20.28515625" style="18" customWidth="1"/>
    <col min="3586" max="3586" width="28.85546875" style="18" customWidth="1"/>
    <col min="3587" max="3840" width="11.42578125" style="18"/>
    <col min="3841" max="3841" width="20.28515625" style="18" customWidth="1"/>
    <col min="3842" max="3842" width="28.85546875" style="18" customWidth="1"/>
    <col min="3843" max="4096" width="11.42578125" style="18"/>
    <col min="4097" max="4097" width="20.28515625" style="18" customWidth="1"/>
    <col min="4098" max="4098" width="28.85546875" style="18" customWidth="1"/>
    <col min="4099" max="4352" width="11.42578125" style="18"/>
    <col min="4353" max="4353" width="20.28515625" style="18" customWidth="1"/>
    <col min="4354" max="4354" width="28.85546875" style="18" customWidth="1"/>
    <col min="4355" max="4608" width="11.42578125" style="18"/>
    <col min="4609" max="4609" width="20.28515625" style="18" customWidth="1"/>
    <col min="4610" max="4610" width="28.85546875" style="18" customWidth="1"/>
    <col min="4611" max="4864" width="11.42578125" style="18"/>
    <col min="4865" max="4865" width="20.28515625" style="18" customWidth="1"/>
    <col min="4866" max="4866" width="28.85546875" style="18" customWidth="1"/>
    <col min="4867" max="5120" width="11.42578125" style="18"/>
    <col min="5121" max="5121" width="20.28515625" style="18" customWidth="1"/>
    <col min="5122" max="5122" width="28.85546875" style="18" customWidth="1"/>
    <col min="5123" max="5376" width="11.42578125" style="18"/>
    <col min="5377" max="5377" width="20.28515625" style="18" customWidth="1"/>
    <col min="5378" max="5378" width="28.85546875" style="18" customWidth="1"/>
    <col min="5379" max="5632" width="11.42578125" style="18"/>
    <col min="5633" max="5633" width="20.28515625" style="18" customWidth="1"/>
    <col min="5634" max="5634" width="28.85546875" style="18" customWidth="1"/>
    <col min="5635" max="5888" width="11.42578125" style="18"/>
    <col min="5889" max="5889" width="20.28515625" style="18" customWidth="1"/>
    <col min="5890" max="5890" width="28.85546875" style="18" customWidth="1"/>
    <col min="5891" max="6144" width="11.42578125" style="18"/>
    <col min="6145" max="6145" width="20.28515625" style="18" customWidth="1"/>
    <col min="6146" max="6146" width="28.85546875" style="18" customWidth="1"/>
    <col min="6147" max="6400" width="11.42578125" style="18"/>
    <col min="6401" max="6401" width="20.28515625" style="18" customWidth="1"/>
    <col min="6402" max="6402" width="28.85546875" style="18" customWidth="1"/>
    <col min="6403" max="6656" width="11.42578125" style="18"/>
    <col min="6657" max="6657" width="20.28515625" style="18" customWidth="1"/>
    <col min="6658" max="6658" width="28.85546875" style="18" customWidth="1"/>
    <col min="6659" max="6912" width="11.42578125" style="18"/>
    <col min="6913" max="6913" width="20.28515625" style="18" customWidth="1"/>
    <col min="6914" max="6914" width="28.85546875" style="18" customWidth="1"/>
    <col min="6915" max="7168" width="11.42578125" style="18"/>
    <col min="7169" max="7169" width="20.28515625" style="18" customWidth="1"/>
    <col min="7170" max="7170" width="28.85546875" style="18" customWidth="1"/>
    <col min="7171" max="7424" width="11.42578125" style="18"/>
    <col min="7425" max="7425" width="20.28515625" style="18" customWidth="1"/>
    <col min="7426" max="7426" width="28.85546875" style="18" customWidth="1"/>
    <col min="7427" max="7680" width="11.42578125" style="18"/>
    <col min="7681" max="7681" width="20.28515625" style="18" customWidth="1"/>
    <col min="7682" max="7682" width="28.85546875" style="18" customWidth="1"/>
    <col min="7683" max="7936" width="11.42578125" style="18"/>
    <col min="7937" max="7937" width="20.28515625" style="18" customWidth="1"/>
    <col min="7938" max="7938" width="28.85546875" style="18" customWidth="1"/>
    <col min="7939" max="8192" width="11.42578125" style="18"/>
    <col min="8193" max="8193" width="20.28515625" style="18" customWidth="1"/>
    <col min="8194" max="8194" width="28.85546875" style="18" customWidth="1"/>
    <col min="8195" max="8448" width="11.42578125" style="18"/>
    <col min="8449" max="8449" width="20.28515625" style="18" customWidth="1"/>
    <col min="8450" max="8450" width="28.85546875" style="18" customWidth="1"/>
    <col min="8451" max="8704" width="11.42578125" style="18"/>
    <col min="8705" max="8705" width="20.28515625" style="18" customWidth="1"/>
    <col min="8706" max="8706" width="28.85546875" style="18" customWidth="1"/>
    <col min="8707" max="8960" width="11.42578125" style="18"/>
    <col min="8961" max="8961" width="20.28515625" style="18" customWidth="1"/>
    <col min="8962" max="8962" width="28.85546875" style="18" customWidth="1"/>
    <col min="8963" max="9216" width="11.42578125" style="18"/>
    <col min="9217" max="9217" width="20.28515625" style="18" customWidth="1"/>
    <col min="9218" max="9218" width="28.85546875" style="18" customWidth="1"/>
    <col min="9219" max="9472" width="11.42578125" style="18"/>
    <col min="9473" max="9473" width="20.28515625" style="18" customWidth="1"/>
    <col min="9474" max="9474" width="28.85546875" style="18" customWidth="1"/>
    <col min="9475" max="9728" width="11.42578125" style="18"/>
    <col min="9729" max="9729" width="20.28515625" style="18" customWidth="1"/>
    <col min="9730" max="9730" width="28.85546875" style="18" customWidth="1"/>
    <col min="9731" max="9984" width="11.42578125" style="18"/>
    <col min="9985" max="9985" width="20.28515625" style="18" customWidth="1"/>
    <col min="9986" max="9986" width="28.85546875" style="18" customWidth="1"/>
    <col min="9987" max="10240" width="11.42578125" style="18"/>
    <col min="10241" max="10241" width="20.28515625" style="18" customWidth="1"/>
    <col min="10242" max="10242" width="28.85546875" style="18" customWidth="1"/>
    <col min="10243" max="10496" width="11.42578125" style="18"/>
    <col min="10497" max="10497" width="20.28515625" style="18" customWidth="1"/>
    <col min="10498" max="10498" width="28.85546875" style="18" customWidth="1"/>
    <col min="10499" max="10752" width="11.42578125" style="18"/>
    <col min="10753" max="10753" width="20.28515625" style="18" customWidth="1"/>
    <col min="10754" max="10754" width="28.85546875" style="18" customWidth="1"/>
    <col min="10755" max="11008" width="11.42578125" style="18"/>
    <col min="11009" max="11009" width="20.28515625" style="18" customWidth="1"/>
    <col min="11010" max="11010" width="28.85546875" style="18" customWidth="1"/>
    <col min="11011" max="11264" width="11.42578125" style="18"/>
    <col min="11265" max="11265" width="20.28515625" style="18" customWidth="1"/>
    <col min="11266" max="11266" width="28.85546875" style="18" customWidth="1"/>
    <col min="11267" max="11520" width="11.42578125" style="18"/>
    <col min="11521" max="11521" width="20.28515625" style="18" customWidth="1"/>
    <col min="11522" max="11522" width="28.85546875" style="18" customWidth="1"/>
    <col min="11523" max="11776" width="11.42578125" style="18"/>
    <col min="11777" max="11777" width="20.28515625" style="18" customWidth="1"/>
    <col min="11778" max="11778" width="28.85546875" style="18" customWidth="1"/>
    <col min="11779" max="12032" width="11.42578125" style="18"/>
    <col min="12033" max="12033" width="20.28515625" style="18" customWidth="1"/>
    <col min="12034" max="12034" width="28.85546875" style="18" customWidth="1"/>
    <col min="12035" max="12288" width="11.42578125" style="18"/>
    <col min="12289" max="12289" width="20.28515625" style="18" customWidth="1"/>
    <col min="12290" max="12290" width="28.85546875" style="18" customWidth="1"/>
    <col min="12291" max="12544" width="11.42578125" style="18"/>
    <col min="12545" max="12545" width="20.28515625" style="18" customWidth="1"/>
    <col min="12546" max="12546" width="28.85546875" style="18" customWidth="1"/>
    <col min="12547" max="12800" width="11.42578125" style="18"/>
    <col min="12801" max="12801" width="20.28515625" style="18" customWidth="1"/>
    <col min="12802" max="12802" width="28.85546875" style="18" customWidth="1"/>
    <col min="12803" max="13056" width="11.42578125" style="18"/>
    <col min="13057" max="13057" width="20.28515625" style="18" customWidth="1"/>
    <col min="13058" max="13058" width="28.85546875" style="18" customWidth="1"/>
    <col min="13059" max="13312" width="11.42578125" style="18"/>
    <col min="13313" max="13313" width="20.28515625" style="18" customWidth="1"/>
    <col min="13314" max="13314" width="28.85546875" style="18" customWidth="1"/>
    <col min="13315" max="13568" width="11.42578125" style="18"/>
    <col min="13569" max="13569" width="20.28515625" style="18" customWidth="1"/>
    <col min="13570" max="13570" width="28.85546875" style="18" customWidth="1"/>
    <col min="13571" max="13824" width="11.42578125" style="18"/>
    <col min="13825" max="13825" width="20.28515625" style="18" customWidth="1"/>
    <col min="13826" max="13826" width="28.85546875" style="18" customWidth="1"/>
    <col min="13827" max="14080" width="11.42578125" style="18"/>
    <col min="14081" max="14081" width="20.28515625" style="18" customWidth="1"/>
    <col min="14082" max="14082" width="28.85546875" style="18" customWidth="1"/>
    <col min="14083" max="14336" width="11.42578125" style="18"/>
    <col min="14337" max="14337" width="20.28515625" style="18" customWidth="1"/>
    <col min="14338" max="14338" width="28.85546875" style="18" customWidth="1"/>
    <col min="14339" max="14592" width="11.42578125" style="18"/>
    <col min="14593" max="14593" width="20.28515625" style="18" customWidth="1"/>
    <col min="14594" max="14594" width="28.85546875" style="18" customWidth="1"/>
    <col min="14595" max="14848" width="11.42578125" style="18"/>
    <col min="14849" max="14849" width="20.28515625" style="18" customWidth="1"/>
    <col min="14850" max="14850" width="28.85546875" style="18" customWidth="1"/>
    <col min="14851" max="15104" width="11.42578125" style="18"/>
    <col min="15105" max="15105" width="20.28515625" style="18" customWidth="1"/>
    <col min="15106" max="15106" width="28.85546875" style="18" customWidth="1"/>
    <col min="15107" max="15360" width="11.42578125" style="18"/>
    <col min="15361" max="15361" width="20.28515625" style="18" customWidth="1"/>
    <col min="15362" max="15362" width="28.85546875" style="18" customWidth="1"/>
    <col min="15363" max="15616" width="11.42578125" style="18"/>
    <col min="15617" max="15617" width="20.28515625" style="18" customWidth="1"/>
    <col min="15618" max="15618" width="28.85546875" style="18" customWidth="1"/>
    <col min="15619" max="15872" width="11.42578125" style="18"/>
    <col min="15873" max="15873" width="20.28515625" style="18" customWidth="1"/>
    <col min="15874" max="15874" width="28.85546875" style="18" customWidth="1"/>
    <col min="15875" max="16128" width="11.42578125" style="18"/>
    <col min="16129" max="16129" width="20.28515625" style="18" customWidth="1"/>
    <col min="16130" max="16130" width="28.85546875" style="18" customWidth="1"/>
    <col min="16131" max="16384" width="11.42578125" style="18"/>
  </cols>
  <sheetData>
    <row r="1" spans="1:2" ht="15.75" x14ac:dyDescent="0.25">
      <c r="A1" s="16" t="s">
        <v>385</v>
      </c>
      <c r="B1" s="17" t="s">
        <v>5</v>
      </c>
    </row>
    <row r="2" spans="1:2" x14ac:dyDescent="0.2">
      <c r="A2" s="19" t="s">
        <v>330</v>
      </c>
      <c r="B2" s="18" t="s">
        <v>331</v>
      </c>
    </row>
    <row r="3" spans="1:2" x14ac:dyDescent="0.2">
      <c r="A3" s="19" t="s">
        <v>332</v>
      </c>
      <c r="B3" s="18" t="s">
        <v>333</v>
      </c>
    </row>
    <row r="4" spans="1:2" x14ac:dyDescent="0.2">
      <c r="A4" s="19" t="s">
        <v>334</v>
      </c>
      <c r="B4" s="18" t="s">
        <v>335</v>
      </c>
    </row>
    <row r="5" spans="1:2" x14ac:dyDescent="0.2">
      <c r="A5" s="19" t="s">
        <v>336</v>
      </c>
      <c r="B5" s="18" t="s">
        <v>237</v>
      </c>
    </row>
    <row r="6" spans="1:2" x14ac:dyDescent="0.2">
      <c r="A6" s="19" t="s">
        <v>337</v>
      </c>
      <c r="B6" s="18" t="s">
        <v>243</v>
      </c>
    </row>
    <row r="7" spans="1:2" x14ac:dyDescent="0.2">
      <c r="A7" s="19" t="s">
        <v>338</v>
      </c>
      <c r="B7" s="18" t="s">
        <v>339</v>
      </c>
    </row>
    <row r="8" spans="1:2" x14ac:dyDescent="0.2">
      <c r="A8" s="19" t="s">
        <v>340</v>
      </c>
      <c r="B8" s="18" t="s">
        <v>341</v>
      </c>
    </row>
    <row r="9" spans="1:2" x14ac:dyDescent="0.2">
      <c r="A9" s="19" t="s">
        <v>342</v>
      </c>
      <c r="B9" s="18" t="s">
        <v>303</v>
      </c>
    </row>
    <row r="10" spans="1:2" x14ac:dyDescent="0.2">
      <c r="A10" s="19"/>
    </row>
    <row r="11" spans="1:2" x14ac:dyDescent="0.2">
      <c r="A11" s="20" t="s">
        <v>343</v>
      </c>
    </row>
    <row r="12" spans="1:2" x14ac:dyDescent="0.2">
      <c r="A12" s="21" t="s">
        <v>344</v>
      </c>
    </row>
    <row r="13" spans="1:2" x14ac:dyDescent="0.2">
      <c r="A13" s="22" t="s">
        <v>345</v>
      </c>
    </row>
    <row r="15" spans="1:2" x14ac:dyDescent="0.2">
      <c r="A15" s="23" t="s">
        <v>346</v>
      </c>
      <c r="B15" s="18" t="s">
        <v>347</v>
      </c>
    </row>
    <row r="16" spans="1:2" x14ac:dyDescent="0.2">
      <c r="A16" s="24" t="s">
        <v>348</v>
      </c>
      <c r="B16" s="18" t="s">
        <v>349</v>
      </c>
    </row>
    <row r="19" spans="1:7" ht="19.5" x14ac:dyDescent="0.35">
      <c r="A19" s="25" t="s">
        <v>350</v>
      </c>
    </row>
    <row r="20" spans="1:7" ht="27" x14ac:dyDescent="0.25">
      <c r="C20" s="26" t="s">
        <v>351</v>
      </c>
      <c r="D20" s="26" t="s">
        <v>352</v>
      </c>
      <c r="E20" s="26" t="s">
        <v>353</v>
      </c>
      <c r="F20" s="26" t="s">
        <v>354</v>
      </c>
      <c r="G20" s="60" t="s">
        <v>384</v>
      </c>
    </row>
    <row r="21" spans="1:7" ht="15.75" x14ac:dyDescent="0.25">
      <c r="A21" s="27" t="s">
        <v>187</v>
      </c>
      <c r="B21" s="27" t="s">
        <v>361</v>
      </c>
      <c r="C21" s="28" t="s">
        <v>356</v>
      </c>
      <c r="D21" s="19"/>
      <c r="E21" s="19"/>
      <c r="F21" s="28" t="s">
        <v>356</v>
      </c>
      <c r="G21" s="59">
        <v>5</v>
      </c>
    </row>
    <row r="22" spans="1:7" ht="15.75" x14ac:dyDescent="0.25">
      <c r="A22" s="27" t="s">
        <v>362</v>
      </c>
      <c r="B22" s="27" t="s">
        <v>363</v>
      </c>
      <c r="C22" s="28" t="s">
        <v>356</v>
      </c>
      <c r="D22" s="19"/>
      <c r="E22" s="19"/>
      <c r="F22" s="19"/>
      <c r="G22" s="59">
        <v>10</v>
      </c>
    </row>
    <row r="23" spans="1:7" ht="15.75" x14ac:dyDescent="0.25">
      <c r="A23" s="27" t="s">
        <v>379</v>
      </c>
      <c r="B23" s="27" t="s">
        <v>331</v>
      </c>
      <c r="C23" s="28" t="s">
        <v>356</v>
      </c>
      <c r="D23" s="19"/>
      <c r="E23" s="19"/>
      <c r="F23" s="19"/>
      <c r="G23" s="59">
        <v>15</v>
      </c>
    </row>
    <row r="24" spans="1:7" ht="15.75" x14ac:dyDescent="0.25">
      <c r="A24" s="27" t="s">
        <v>179</v>
      </c>
      <c r="B24" s="27" t="s">
        <v>359</v>
      </c>
      <c r="C24" s="28" t="s">
        <v>356</v>
      </c>
      <c r="D24" s="19"/>
      <c r="E24" s="19"/>
      <c r="F24" s="19"/>
      <c r="G24" s="59">
        <v>20</v>
      </c>
    </row>
    <row r="25" spans="1:7" ht="15.75" x14ac:dyDescent="0.25">
      <c r="A25" s="27" t="s">
        <v>181</v>
      </c>
      <c r="B25" s="27" t="s">
        <v>355</v>
      </c>
      <c r="C25" s="28" t="s">
        <v>356</v>
      </c>
      <c r="D25" s="19"/>
      <c r="E25" s="19"/>
      <c r="F25" s="19"/>
      <c r="G25" s="59">
        <v>25</v>
      </c>
    </row>
    <row r="26" spans="1:7" ht="15.75" x14ac:dyDescent="0.25">
      <c r="A26" s="27" t="s">
        <v>357</v>
      </c>
      <c r="B26" s="27" t="s">
        <v>358</v>
      </c>
      <c r="C26" s="28" t="s">
        <v>356</v>
      </c>
      <c r="D26" s="19"/>
      <c r="E26" s="19"/>
      <c r="F26" s="19"/>
      <c r="G26" s="59">
        <v>30</v>
      </c>
    </row>
    <row r="27" spans="1:7" ht="15.75" x14ac:dyDescent="0.25">
      <c r="A27" s="27" t="s">
        <v>380</v>
      </c>
      <c r="B27" s="27" t="s">
        <v>381</v>
      </c>
      <c r="C27" s="28" t="s">
        <v>356</v>
      </c>
      <c r="D27" s="19"/>
      <c r="E27" s="19"/>
      <c r="F27" s="19"/>
      <c r="G27" s="59">
        <v>35</v>
      </c>
    </row>
    <row r="28" spans="1:7" ht="15.75" x14ac:dyDescent="0.25">
      <c r="A28" s="27" t="s">
        <v>180</v>
      </c>
      <c r="B28" s="27" t="s">
        <v>360</v>
      </c>
      <c r="C28" s="28" t="s">
        <v>356</v>
      </c>
      <c r="D28" s="19"/>
      <c r="E28" s="19"/>
      <c r="F28" s="28" t="s">
        <v>356</v>
      </c>
      <c r="G28" s="59">
        <v>40</v>
      </c>
    </row>
    <row r="29" spans="1:7" ht="15.75" x14ac:dyDescent="0.25">
      <c r="A29" s="27" t="s">
        <v>182</v>
      </c>
      <c r="B29" s="27" t="s">
        <v>364</v>
      </c>
      <c r="C29" s="28" t="s">
        <v>356</v>
      </c>
      <c r="D29" s="19"/>
      <c r="E29" s="19"/>
      <c r="F29" s="19"/>
      <c r="G29" s="59">
        <v>45</v>
      </c>
    </row>
    <row r="30" spans="1:7" ht="15.75" x14ac:dyDescent="0.25">
      <c r="A30" s="27" t="s">
        <v>382</v>
      </c>
      <c r="B30" s="27" t="s">
        <v>383</v>
      </c>
      <c r="C30" s="28" t="s">
        <v>356</v>
      </c>
      <c r="D30" s="19"/>
      <c r="E30" s="19"/>
      <c r="F30" s="19"/>
      <c r="G30" s="59">
        <v>45</v>
      </c>
    </row>
    <row r="31" spans="1:7" ht="15.75" x14ac:dyDescent="0.25">
      <c r="A31" s="27" t="s">
        <v>183</v>
      </c>
      <c r="B31" s="27" t="s">
        <v>371</v>
      </c>
      <c r="C31" s="28" t="s">
        <v>356</v>
      </c>
      <c r="D31" s="19"/>
      <c r="E31" s="19"/>
      <c r="F31" s="19"/>
      <c r="G31" s="59">
        <v>50</v>
      </c>
    </row>
    <row r="32" spans="1:7" ht="15.75" x14ac:dyDescent="0.25">
      <c r="A32" s="27" t="s">
        <v>370</v>
      </c>
      <c r="B32" s="27" t="s">
        <v>339</v>
      </c>
      <c r="C32" s="28" t="s">
        <v>356</v>
      </c>
      <c r="D32" s="19"/>
      <c r="E32" s="19"/>
      <c r="F32" s="19"/>
      <c r="G32" s="59">
        <v>55</v>
      </c>
    </row>
    <row r="33" spans="1:7" ht="15.75" x14ac:dyDescent="0.25">
      <c r="A33" s="27" t="s">
        <v>185</v>
      </c>
      <c r="B33" s="27" t="s">
        <v>237</v>
      </c>
      <c r="C33" s="28" t="s">
        <v>356</v>
      </c>
      <c r="D33" s="19"/>
      <c r="E33" s="19"/>
      <c r="F33" s="28" t="s">
        <v>356</v>
      </c>
      <c r="G33" s="59">
        <v>60</v>
      </c>
    </row>
    <row r="34" spans="1:7" ht="15.75" x14ac:dyDescent="0.25">
      <c r="A34" s="27" t="s">
        <v>186</v>
      </c>
      <c r="B34" s="27" t="s">
        <v>373</v>
      </c>
      <c r="C34" s="28" t="s">
        <v>356</v>
      </c>
      <c r="D34" s="19"/>
      <c r="E34" s="19"/>
      <c r="F34" s="19"/>
      <c r="G34" s="59">
        <v>65</v>
      </c>
    </row>
    <row r="35" spans="1:7" ht="15.75" x14ac:dyDescent="0.25">
      <c r="A35" s="27" t="s">
        <v>177</v>
      </c>
      <c r="B35" s="27" t="s">
        <v>365</v>
      </c>
      <c r="C35" s="19"/>
      <c r="D35" s="28" t="s">
        <v>356</v>
      </c>
      <c r="E35" s="28" t="s">
        <v>356</v>
      </c>
      <c r="F35" s="28" t="s">
        <v>356</v>
      </c>
      <c r="G35" s="59">
        <v>70</v>
      </c>
    </row>
    <row r="36" spans="1:7" ht="15.75" x14ac:dyDescent="0.25">
      <c r="A36" s="27" t="s">
        <v>184</v>
      </c>
      <c r="B36" s="27" t="s">
        <v>372</v>
      </c>
      <c r="C36" s="19"/>
      <c r="D36" s="28" t="s">
        <v>356</v>
      </c>
      <c r="E36" s="28" t="s">
        <v>356</v>
      </c>
      <c r="F36" s="28" t="s">
        <v>356</v>
      </c>
      <c r="G36" s="59">
        <v>75</v>
      </c>
    </row>
    <row r="37" spans="1:7" ht="15.75" x14ac:dyDescent="0.25">
      <c r="A37" s="27" t="s">
        <v>178</v>
      </c>
      <c r="B37" s="27" t="s">
        <v>366</v>
      </c>
      <c r="C37" s="19"/>
      <c r="D37" s="28" t="s">
        <v>356</v>
      </c>
      <c r="E37" s="28" t="s">
        <v>356</v>
      </c>
      <c r="F37" s="28" t="s">
        <v>356</v>
      </c>
      <c r="G37" s="59">
        <v>80</v>
      </c>
    </row>
    <row r="38" spans="1:7" ht="15.75" x14ac:dyDescent="0.25">
      <c r="A38" s="27" t="s">
        <v>176</v>
      </c>
      <c r="B38" s="27" t="s">
        <v>367</v>
      </c>
      <c r="C38" s="19"/>
      <c r="D38" s="28" t="s">
        <v>356</v>
      </c>
      <c r="E38" s="28" t="s">
        <v>356</v>
      </c>
      <c r="F38" s="28" t="s">
        <v>356</v>
      </c>
      <c r="G38" s="59">
        <v>85</v>
      </c>
    </row>
    <row r="39" spans="1:7" ht="15.75" x14ac:dyDescent="0.25">
      <c r="A39" s="27" t="s">
        <v>368</v>
      </c>
      <c r="B39" s="27" t="s">
        <v>369</v>
      </c>
      <c r="C39" s="19"/>
      <c r="D39" s="28" t="s">
        <v>356</v>
      </c>
      <c r="E39" s="28" t="s">
        <v>356</v>
      </c>
      <c r="F39" s="28" t="s">
        <v>356</v>
      </c>
      <c r="G39" s="59">
        <v>90</v>
      </c>
    </row>
    <row r="40" spans="1:7" ht="15.75" x14ac:dyDescent="0.25">
      <c r="A40" s="29" t="s">
        <v>374</v>
      </c>
      <c r="B40" s="29" t="s">
        <v>375</v>
      </c>
      <c r="C40" s="28" t="s">
        <v>356</v>
      </c>
      <c r="D40" s="19"/>
      <c r="E40" s="30" t="s">
        <v>376</v>
      </c>
      <c r="F40" s="19"/>
      <c r="G40" s="59">
        <v>255</v>
      </c>
    </row>
  </sheetData>
  <sortState ref="A21:G40">
    <sortCondition ref="G21:G40"/>
  </sortState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Chart of Acc. for IBS Import</vt:lpstr>
      <vt:lpstr>Control Codes Sheet</vt:lpstr>
      <vt:lpstr>Legend</vt:lpstr>
      <vt:lpstr>ControlAcc</vt:lpstr>
    </vt:vector>
  </TitlesOfParts>
  <Company>J2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Scerri</dc:creator>
  <cp:lastModifiedBy>Jean-Pierre Scerri</cp:lastModifiedBy>
  <dcterms:created xsi:type="dcterms:W3CDTF">2014-08-27T08:46:31Z</dcterms:created>
  <dcterms:modified xsi:type="dcterms:W3CDTF">2018-01-18T09:16:21Z</dcterms:modified>
</cp:coreProperties>
</file>